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425" windowHeight="9990" activeTab="0"/>
  </bookViews>
  <sheets>
    <sheet name="FORMULARZ OFERTOWY" sheetId="1" r:id="rId1"/>
    <sheet name="Arkusz1" sheetId="2" state="hidden" r:id="rId2"/>
    <sheet name="Arkusz3" sheetId="3" state="hidden" r:id="rId3"/>
  </sheets>
  <definedNames>
    <definedName name="_xlnm._FilterDatabase" localSheetId="1" hidden="1">'Arkusz1'!$A$5:$G$42</definedName>
    <definedName name="_xlnm.Print_Area" localSheetId="0">'FORMULARZ OFERTOWY'!$A$3:$L$40</definedName>
  </definedNames>
  <calcPr fullCalcOnLoad="1"/>
</workbook>
</file>

<file path=xl/sharedStrings.xml><?xml version="1.0" encoding="utf-8"?>
<sst xmlns="http://schemas.openxmlformats.org/spreadsheetml/2006/main" count="129" uniqueCount="94">
  <si>
    <t>KALKULACJA KOSZTÓW</t>
  </si>
  <si>
    <t>Tytuł</t>
  </si>
  <si>
    <t>Ilość</t>
  </si>
  <si>
    <t>Częstotliwość</t>
  </si>
  <si>
    <t>Ilość wydań</t>
  </si>
  <si>
    <t>Cena brutto za 1 egz.</t>
  </si>
  <si>
    <t>VAT</t>
  </si>
  <si>
    <t>Cena roczna brutto za 1 egz.</t>
  </si>
  <si>
    <t xml:space="preserve">ARCHITEKTURA - MURATOR      </t>
  </si>
  <si>
    <t>miesięcznik</t>
  </si>
  <si>
    <t xml:space="preserve">AURA [SIGMA]                 </t>
  </si>
  <si>
    <t xml:space="preserve">BUCHALTER                    </t>
  </si>
  <si>
    <t>dwutygodnik</t>
  </si>
  <si>
    <t>BIUL. BUDZETOWY</t>
  </si>
  <si>
    <t>26x na rok</t>
  </si>
  <si>
    <t xml:space="preserve">DZIENNIK ZACHODNI </t>
  </si>
  <si>
    <t>dziennik</t>
  </si>
  <si>
    <t>DZIENNIK G.PRAWNA</t>
  </si>
  <si>
    <t>GAZETA SAMORZADU I ADMIN.</t>
  </si>
  <si>
    <t>MAGAZYN SZKOLNY</t>
  </si>
  <si>
    <t xml:space="preserve">NOWINY GLIWICKIE/KT          </t>
  </si>
  <si>
    <t>tygodnik</t>
  </si>
  <si>
    <t xml:space="preserve">OCHRONA POWIETRZA ...    </t>
  </si>
  <si>
    <t>kwartalnik</t>
  </si>
  <si>
    <t xml:space="preserve">PRZEGLAD KOMUNALNY           </t>
  </si>
  <si>
    <t xml:space="preserve">PRZEGLAD LOKALNY/KT         </t>
  </si>
  <si>
    <t xml:space="preserve">PRZEGLAD OBRONY CYWILNEJ     </t>
  </si>
  <si>
    <t>PRZEGLAD POZARNICZY</t>
  </si>
  <si>
    <t>RZECZPOSPOLITA</t>
  </si>
  <si>
    <t>SERWIS P-P</t>
  </si>
  <si>
    <t>SLUZBA ZDROWIA</t>
  </si>
  <si>
    <t xml:space="preserve">WSPOLNOTA                  </t>
  </si>
  <si>
    <t xml:space="preserve">ZDROWIE PUBLICZNE       </t>
  </si>
  <si>
    <t xml:space="preserve">GEODETA                      </t>
  </si>
  <si>
    <t>SPECJALISTA DS. BHP</t>
  </si>
  <si>
    <t>SERWIS ADM.-SAMORZADOWY</t>
  </si>
  <si>
    <t>SEKRETARIAT</t>
  </si>
  <si>
    <t xml:space="preserve">IT W ADMINISTRACJI           </t>
  </si>
  <si>
    <t>CHIP  DVD</t>
  </si>
  <si>
    <t xml:space="preserve">OSWIATA SAMORZADOWA          </t>
  </si>
  <si>
    <t>SKARBNIK I FINANSE PUBLICZNE</t>
  </si>
  <si>
    <t>dwumiesięcznik</t>
  </si>
  <si>
    <t>PORADNIK SAMORZADOWCA</t>
  </si>
  <si>
    <t xml:space="preserve">OCHRONA MIENIA               </t>
  </si>
  <si>
    <t xml:space="preserve">DORADCA-KSIEG.PLACE W OSW. </t>
  </si>
  <si>
    <t>RYNEK ZDROWIA</t>
  </si>
  <si>
    <t>11x na rok</t>
  </si>
  <si>
    <t>MURATOR</t>
  </si>
  <si>
    <t>PRZEGLAD GEOLOGICZNY</t>
  </si>
  <si>
    <t>PRZEGLĄD POZARZĄDOWY</t>
  </si>
  <si>
    <t>PRESS</t>
  </si>
  <si>
    <t>Łącznie do zapłaty :</t>
  </si>
  <si>
    <t>GAZETA WYBORCZA</t>
  </si>
  <si>
    <t>Lp</t>
  </si>
  <si>
    <t>PRZEGLĄD GEOLOGICZNY</t>
  </si>
  <si>
    <t>RAZEM</t>
  </si>
  <si>
    <t>Ilość 
egzemplarzy</t>
  </si>
  <si>
    <t>Stawka VAT
(%)</t>
  </si>
  <si>
    <t>KADRY I PŁACE W ADMINISTRACJI</t>
  </si>
  <si>
    <t>KONTROLA PAŃSTWOWA</t>
  </si>
  <si>
    <t>GAZETA SAMORZĄDU I ADMINISTRACJI</t>
  </si>
  <si>
    <t>BHP W FIRMIE</t>
  </si>
  <si>
    <t>INFORMACJA W ADMINISTRACJI PUBLICZNEJ</t>
  </si>
  <si>
    <t>PRZETARGI PUBLICZNE</t>
  </si>
  <si>
    <t>ZAMÓWIENIA PUBLICZNE W PYTANIACH I ODPOWIEDZIACH</t>
  </si>
  <si>
    <t>ABI EXPERT</t>
  </si>
  <si>
    <t>ARCHITEKTURA</t>
  </si>
  <si>
    <t>AURA (SIGMA)</t>
  </si>
  <si>
    <t>PRZEGLĄD KOMUNALNY</t>
  </si>
  <si>
    <t>DZIENNIK ZACHODNI</t>
  </si>
  <si>
    <t>DZIENNIK GAZETA PRAWNA</t>
  </si>
  <si>
    <t>WSPÓLNOTA</t>
  </si>
  <si>
    <t>SERWIS ADMINISTRACYJNO-SAMORZĄDOWY</t>
  </si>
  <si>
    <t>PRACOWNIK SAMORZĄDOWY</t>
  </si>
  <si>
    <t>NOWINY GLIWICKIE</t>
  </si>
  <si>
    <t>PRZEGLĄD LOKALNY</t>
  </si>
  <si>
    <t>PRZEGLĄD OBRONY CYWILNEJ</t>
  </si>
  <si>
    <t>KOMPUTER ŚWIAT</t>
  </si>
  <si>
    <t>KOMPUTER ŚWIAT TWÓJ NIEZBĘDNIK</t>
  </si>
  <si>
    <t>IT W ADMINISTRACJI</t>
  </si>
  <si>
    <t>GEODETA</t>
  </si>
  <si>
    <t>DYREKTOR SZKOŁY, MIESIĘCZNIK KIEROWNICZEJ KADRY OŚWIATOWEJ</t>
  </si>
  <si>
    <t>SŁUŻBA ZDROWIA</t>
  </si>
  <si>
    <t>RACHUNKOWOŚĆ BUDŻETOWA</t>
  </si>
  <si>
    <t>Cena netto
za 1 egz.</t>
  </si>
  <si>
    <t>Wysokość
udzielonego rabatu
(%)</t>
  </si>
  <si>
    <t>Łącznie
brutto do zapłaty
(kol.3 x kol.10)</t>
  </si>
  <si>
    <t>Cena roczna
brutto za 1 egz.
(kol.5 x kol.9)</t>
  </si>
  <si>
    <t>Cena brutto
po rabacie
za 1 egz.</t>
  </si>
  <si>
    <t>Cena netto
po rabacie
za 1 egz.</t>
  </si>
  <si>
    <t>FORMULARZ OFERTOWY NA DOSTAWĘ PRASY DO STAROSTWA POWIATOWEGO W GLIWICACH W 2018 r.</t>
  </si>
  <si>
    <t>Pieczątka Oferenta</t>
  </si>
  <si>
    <t>…………………………………………….
Podpis Oferenta</t>
  </si>
  <si>
    <t>Data ………………………………………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</si>
</sst>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0"/>
      <name val="Arial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/>
    </xf>
    <xf numFmtId="44" fontId="2" fillId="0" borderId="0" xfId="58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10" xfId="58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44" fontId="2" fillId="0" borderId="11" xfId="5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44" fontId="2" fillId="0" borderId="12" xfId="5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1" fillId="0" borderId="12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44" fontId="45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 vertical="center" wrapText="1"/>
    </xf>
    <xf numFmtId="4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5" fillId="0" borderId="12" xfId="0" applyFont="1" applyFill="1" applyBorder="1" applyAlignment="1">
      <alignment horizontal="center" vertical="center" wrapText="1"/>
    </xf>
    <xf numFmtId="167" fontId="45" fillId="0" borderId="12" xfId="0" applyNumberFormat="1" applyFont="1" applyFill="1" applyBorder="1" applyAlignment="1">
      <alignment horizontal="center" vertical="center" wrapText="1"/>
    </xf>
    <xf numFmtId="10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4" sqref="G34"/>
    </sheetView>
  </sheetViews>
  <sheetFormatPr defaultColWidth="9.140625" defaultRowHeight="12.75" outlineLevelCol="1"/>
  <cols>
    <col min="1" max="1" width="5.28125" style="50" customWidth="1"/>
    <col min="2" max="2" width="25.57421875" style="50" customWidth="1"/>
    <col min="3" max="3" width="12.7109375" style="58" bestFit="1" customWidth="1"/>
    <col min="4" max="4" width="14.7109375" style="59" customWidth="1" outlineLevel="1"/>
    <col min="5" max="5" width="10.7109375" style="59" customWidth="1" outlineLevel="1"/>
    <col min="6" max="6" width="10.8515625" style="59" customWidth="1" outlineLevel="1"/>
    <col min="7" max="7" width="19.00390625" style="59" customWidth="1" outlineLevel="1"/>
    <col min="8" max="8" width="10.8515625" style="59" customWidth="1" outlineLevel="1"/>
    <col min="9" max="9" width="12.00390625" style="59" customWidth="1" outlineLevel="1"/>
    <col min="10" max="10" width="11.57421875" style="38" customWidth="1" outlineLevel="1"/>
    <col min="11" max="11" width="15.140625" style="38" customWidth="1" outlineLevel="1"/>
    <col min="12" max="12" width="16.421875" style="38" customWidth="1" outlineLevel="1"/>
    <col min="13" max="13" width="9.28125" style="60" bestFit="1" customWidth="1"/>
    <col min="14" max="16384" width="9.140625" style="50" customWidth="1"/>
  </cols>
  <sheetData>
    <row r="1" spans="1:12" ht="11.25">
      <c r="A1" s="62" t="s">
        <v>91</v>
      </c>
      <c r="B1" s="62"/>
      <c r="C1" s="62"/>
      <c r="J1" s="64" t="s">
        <v>93</v>
      </c>
      <c r="K1" s="64"/>
      <c r="L1" s="64"/>
    </row>
    <row r="2" spans="1:3" ht="11.25">
      <c r="A2" s="62"/>
      <c r="B2" s="62"/>
      <c r="C2" s="62"/>
    </row>
    <row r="3" spans="1:13" s="19" customFormat="1" ht="11.25">
      <c r="A3" s="17"/>
      <c r="B3" s="61" t="s">
        <v>90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8"/>
    </row>
    <row r="4" spans="1:13" s="19" customFormat="1" ht="11.25">
      <c r="A4" s="17"/>
      <c r="B4" s="17"/>
      <c r="C4" s="20"/>
      <c r="D4" s="21"/>
      <c r="E4" s="21"/>
      <c r="F4" s="21"/>
      <c r="G4" s="21"/>
      <c r="H4" s="21"/>
      <c r="I4" s="21"/>
      <c r="J4" s="22"/>
      <c r="K4" s="22"/>
      <c r="L4" s="22"/>
      <c r="M4" s="18"/>
    </row>
    <row r="5" spans="1:13" s="19" customFormat="1" ht="11.25">
      <c r="A5" s="17"/>
      <c r="B5" s="17"/>
      <c r="C5" s="20"/>
      <c r="D5" s="21"/>
      <c r="E5" s="21"/>
      <c r="F5" s="21"/>
      <c r="G5" s="21"/>
      <c r="H5" s="21"/>
      <c r="I5" s="21"/>
      <c r="J5" s="22"/>
      <c r="K5" s="22"/>
      <c r="L5" s="22"/>
      <c r="M5" s="18"/>
    </row>
    <row r="6" spans="1:13" s="19" customFormat="1" ht="11.25">
      <c r="A6" s="17"/>
      <c r="B6" s="17"/>
      <c r="C6" s="20"/>
      <c r="D6" s="21"/>
      <c r="E6" s="21"/>
      <c r="F6" s="21"/>
      <c r="G6" s="21"/>
      <c r="H6" s="21"/>
      <c r="I6" s="21"/>
      <c r="J6" s="22"/>
      <c r="K6" s="22"/>
      <c r="L6" s="22"/>
      <c r="M6" s="18"/>
    </row>
    <row r="7" spans="1:13" s="19" customFormat="1" ht="11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18"/>
    </row>
    <row r="8" spans="1:13" s="27" customFormat="1" ht="33.75">
      <c r="A8" s="24" t="s">
        <v>53</v>
      </c>
      <c r="B8" s="24" t="s">
        <v>1</v>
      </c>
      <c r="C8" s="25" t="s">
        <v>56</v>
      </c>
      <c r="D8" s="25" t="s">
        <v>3</v>
      </c>
      <c r="E8" s="25" t="s">
        <v>4</v>
      </c>
      <c r="F8" s="25" t="s">
        <v>84</v>
      </c>
      <c r="G8" s="25" t="s">
        <v>85</v>
      </c>
      <c r="H8" s="25" t="s">
        <v>89</v>
      </c>
      <c r="I8" s="25" t="s">
        <v>57</v>
      </c>
      <c r="J8" s="25" t="s">
        <v>88</v>
      </c>
      <c r="K8" s="25" t="s">
        <v>87</v>
      </c>
      <c r="L8" s="25" t="s">
        <v>86</v>
      </c>
      <c r="M8" s="26"/>
    </row>
    <row r="9" spans="1:14" s="38" customFormat="1" ht="11.25">
      <c r="A9" s="28">
        <v>1</v>
      </c>
      <c r="B9" s="29" t="s">
        <v>66</v>
      </c>
      <c r="C9" s="30">
        <v>1</v>
      </c>
      <c r="D9" s="31"/>
      <c r="E9" s="28"/>
      <c r="F9" s="32"/>
      <c r="G9" s="33"/>
      <c r="H9" s="32"/>
      <c r="I9" s="33"/>
      <c r="J9" s="34"/>
      <c r="K9" s="35"/>
      <c r="L9" s="35"/>
      <c r="M9" s="36"/>
      <c r="N9" s="37"/>
    </row>
    <row r="10" spans="1:12" s="38" customFormat="1" ht="11.25">
      <c r="A10" s="28">
        <v>2</v>
      </c>
      <c r="B10" s="29" t="s">
        <v>47</v>
      </c>
      <c r="C10" s="30">
        <v>1</v>
      </c>
      <c r="D10" s="31"/>
      <c r="E10" s="28"/>
      <c r="F10" s="32"/>
      <c r="G10" s="33"/>
      <c r="H10" s="32"/>
      <c r="I10" s="33"/>
      <c r="J10" s="34"/>
      <c r="K10" s="35"/>
      <c r="L10" s="35"/>
    </row>
    <row r="11" spans="1:12" s="38" customFormat="1" ht="11.25">
      <c r="A11" s="28">
        <v>3</v>
      </c>
      <c r="B11" s="29" t="s">
        <v>67</v>
      </c>
      <c r="C11" s="30">
        <v>1</v>
      </c>
      <c r="D11" s="31"/>
      <c r="E11" s="39"/>
      <c r="F11" s="40"/>
      <c r="G11" s="41"/>
      <c r="H11" s="42"/>
      <c r="I11" s="41"/>
      <c r="J11" s="34"/>
      <c r="K11" s="43"/>
      <c r="L11" s="43"/>
    </row>
    <row r="12" spans="1:12" s="47" customFormat="1" ht="11.25">
      <c r="A12" s="28">
        <v>4</v>
      </c>
      <c r="B12" s="29" t="s">
        <v>68</v>
      </c>
      <c r="C12" s="30">
        <v>1</v>
      </c>
      <c r="D12" s="31"/>
      <c r="E12" s="28"/>
      <c r="F12" s="44"/>
      <c r="G12" s="45"/>
      <c r="H12" s="45"/>
      <c r="I12" s="45"/>
      <c r="J12" s="34"/>
      <c r="K12" s="46"/>
      <c r="L12" s="46"/>
    </row>
    <row r="13" spans="1:12" s="47" customFormat="1" ht="11.25">
      <c r="A13" s="28">
        <v>5</v>
      </c>
      <c r="B13" s="29" t="s">
        <v>54</v>
      </c>
      <c r="C13" s="30">
        <v>1</v>
      </c>
      <c r="D13" s="31"/>
      <c r="E13" s="28"/>
      <c r="F13" s="44"/>
      <c r="G13" s="45"/>
      <c r="H13" s="45"/>
      <c r="I13" s="45"/>
      <c r="J13" s="34"/>
      <c r="K13" s="46"/>
      <c r="L13" s="46"/>
    </row>
    <row r="14" spans="1:12" s="47" customFormat="1" ht="11.25">
      <c r="A14" s="28">
        <v>6</v>
      </c>
      <c r="B14" s="29" t="s">
        <v>59</v>
      </c>
      <c r="C14" s="30">
        <v>1</v>
      </c>
      <c r="D14" s="31"/>
      <c r="E14" s="28"/>
      <c r="F14" s="44"/>
      <c r="G14" s="45"/>
      <c r="H14" s="45"/>
      <c r="I14" s="45"/>
      <c r="J14" s="34"/>
      <c r="K14" s="46"/>
      <c r="L14" s="46"/>
    </row>
    <row r="15" spans="1:12" s="47" customFormat="1" ht="11.25">
      <c r="A15" s="28">
        <v>7</v>
      </c>
      <c r="B15" s="29" t="s">
        <v>69</v>
      </c>
      <c r="C15" s="30">
        <v>2</v>
      </c>
      <c r="D15" s="31"/>
      <c r="E15" s="28"/>
      <c r="F15" s="44"/>
      <c r="G15" s="45"/>
      <c r="H15" s="45"/>
      <c r="I15" s="45"/>
      <c r="J15" s="34"/>
      <c r="K15" s="46"/>
      <c r="L15" s="46"/>
    </row>
    <row r="16" spans="1:12" s="38" customFormat="1" ht="11.25">
      <c r="A16" s="28">
        <v>8</v>
      </c>
      <c r="B16" s="29" t="s">
        <v>70</v>
      </c>
      <c r="C16" s="30">
        <v>1</v>
      </c>
      <c r="D16" s="31"/>
      <c r="E16" s="28"/>
      <c r="F16" s="48"/>
      <c r="G16" s="28"/>
      <c r="H16" s="28"/>
      <c r="I16" s="28"/>
      <c r="J16" s="34"/>
      <c r="K16" s="35"/>
      <c r="L16" s="35"/>
    </row>
    <row r="17" spans="1:15" s="49" customFormat="1" ht="21">
      <c r="A17" s="28">
        <v>9</v>
      </c>
      <c r="B17" s="29" t="s">
        <v>60</v>
      </c>
      <c r="C17" s="30">
        <v>1</v>
      </c>
      <c r="D17" s="31"/>
      <c r="E17" s="28"/>
      <c r="F17" s="48"/>
      <c r="G17" s="28"/>
      <c r="H17" s="28"/>
      <c r="I17" s="28"/>
      <c r="J17" s="34"/>
      <c r="K17" s="35"/>
      <c r="L17" s="35"/>
      <c r="M17" s="38"/>
      <c r="O17" s="50"/>
    </row>
    <row r="18" spans="1:13" s="49" customFormat="1" ht="11.25">
      <c r="A18" s="28">
        <v>10</v>
      </c>
      <c r="B18" s="29" t="s">
        <v>52</v>
      </c>
      <c r="C18" s="30">
        <v>2</v>
      </c>
      <c r="D18" s="31"/>
      <c r="E18" s="28"/>
      <c r="F18" s="48"/>
      <c r="G18" s="28"/>
      <c r="H18" s="28"/>
      <c r="I18" s="28"/>
      <c r="J18" s="34"/>
      <c r="K18" s="35"/>
      <c r="L18" s="35"/>
      <c r="M18" s="38"/>
    </row>
    <row r="19" spans="1:13" s="49" customFormat="1" ht="11.25">
      <c r="A19" s="28">
        <v>11</v>
      </c>
      <c r="B19" s="29" t="s">
        <v>28</v>
      </c>
      <c r="C19" s="30">
        <v>1</v>
      </c>
      <c r="D19" s="31"/>
      <c r="E19" s="28"/>
      <c r="F19" s="48"/>
      <c r="G19" s="28"/>
      <c r="H19" s="28"/>
      <c r="I19" s="28"/>
      <c r="J19" s="34"/>
      <c r="K19" s="35"/>
      <c r="L19" s="35"/>
      <c r="M19" s="38"/>
    </row>
    <row r="20" spans="1:13" s="49" customFormat="1" ht="21">
      <c r="A20" s="28">
        <v>12</v>
      </c>
      <c r="B20" s="29" t="s">
        <v>58</v>
      </c>
      <c r="C20" s="30">
        <v>1</v>
      </c>
      <c r="D20" s="31"/>
      <c r="E20" s="28"/>
      <c r="F20" s="48"/>
      <c r="G20" s="28"/>
      <c r="H20" s="28"/>
      <c r="I20" s="28"/>
      <c r="J20" s="34"/>
      <c r="K20" s="35"/>
      <c r="L20" s="35"/>
      <c r="M20" s="38"/>
    </row>
    <row r="21" spans="1:12" s="47" customFormat="1" ht="11.25">
      <c r="A21" s="28">
        <v>13</v>
      </c>
      <c r="B21" s="29" t="s">
        <v>71</v>
      </c>
      <c r="C21" s="30">
        <v>1</v>
      </c>
      <c r="D21" s="31"/>
      <c r="E21" s="28"/>
      <c r="F21" s="44"/>
      <c r="G21" s="45"/>
      <c r="H21" s="45"/>
      <c r="I21" s="45"/>
      <c r="J21" s="34"/>
      <c r="K21" s="46"/>
      <c r="L21" s="46"/>
    </row>
    <row r="22" spans="1:13" s="49" customFormat="1" ht="21">
      <c r="A22" s="28">
        <v>14</v>
      </c>
      <c r="B22" s="29" t="s">
        <v>72</v>
      </c>
      <c r="C22" s="30">
        <v>1</v>
      </c>
      <c r="D22" s="31"/>
      <c r="E22" s="28"/>
      <c r="F22" s="48"/>
      <c r="G22" s="28"/>
      <c r="H22" s="28"/>
      <c r="I22" s="28"/>
      <c r="J22" s="34"/>
      <c r="K22" s="35"/>
      <c r="L22" s="35"/>
      <c r="M22" s="38"/>
    </row>
    <row r="23" spans="1:13" s="49" customFormat="1" ht="11.25">
      <c r="A23" s="28">
        <v>15</v>
      </c>
      <c r="B23" s="51" t="s">
        <v>61</v>
      </c>
      <c r="C23" s="30">
        <v>1</v>
      </c>
      <c r="D23" s="31"/>
      <c r="E23" s="28"/>
      <c r="F23" s="48"/>
      <c r="G23" s="28"/>
      <c r="H23" s="28"/>
      <c r="I23" s="28"/>
      <c r="J23" s="34"/>
      <c r="K23" s="35"/>
      <c r="L23" s="35"/>
      <c r="M23" s="38"/>
    </row>
    <row r="24" spans="1:13" s="49" customFormat="1" ht="21">
      <c r="A24" s="28">
        <v>16</v>
      </c>
      <c r="B24" s="29" t="s">
        <v>73</v>
      </c>
      <c r="C24" s="30">
        <v>1</v>
      </c>
      <c r="D24" s="31"/>
      <c r="E24" s="28"/>
      <c r="F24" s="48"/>
      <c r="G24" s="28"/>
      <c r="H24" s="28"/>
      <c r="I24" s="28"/>
      <c r="J24" s="34"/>
      <c r="K24" s="35"/>
      <c r="L24" s="35"/>
      <c r="M24" s="38"/>
    </row>
    <row r="25" spans="1:13" s="49" customFormat="1" ht="21">
      <c r="A25" s="28">
        <v>17</v>
      </c>
      <c r="B25" s="29" t="s">
        <v>62</v>
      </c>
      <c r="C25" s="30">
        <v>1</v>
      </c>
      <c r="D25" s="31"/>
      <c r="E25" s="28"/>
      <c r="F25" s="48"/>
      <c r="G25" s="28"/>
      <c r="H25" s="28"/>
      <c r="I25" s="28"/>
      <c r="J25" s="34"/>
      <c r="K25" s="35"/>
      <c r="L25" s="35"/>
      <c r="M25" s="38"/>
    </row>
    <row r="26" spans="1:13" s="49" customFormat="1" ht="11.25">
      <c r="A26" s="28">
        <v>18</v>
      </c>
      <c r="B26" s="29" t="s">
        <v>74</v>
      </c>
      <c r="C26" s="30">
        <v>1</v>
      </c>
      <c r="D26" s="31"/>
      <c r="E26" s="28"/>
      <c r="F26" s="48"/>
      <c r="G26" s="28"/>
      <c r="H26" s="28"/>
      <c r="I26" s="28"/>
      <c r="J26" s="34"/>
      <c r="K26" s="35"/>
      <c r="L26" s="35"/>
      <c r="M26" s="38"/>
    </row>
    <row r="27" spans="1:13" s="49" customFormat="1" ht="11.25">
      <c r="A27" s="28">
        <v>19</v>
      </c>
      <c r="B27" s="29" t="s">
        <v>50</v>
      </c>
      <c r="C27" s="30">
        <v>1</v>
      </c>
      <c r="D27" s="31"/>
      <c r="E27" s="28"/>
      <c r="F27" s="48"/>
      <c r="G27" s="28"/>
      <c r="H27" s="28"/>
      <c r="I27" s="28"/>
      <c r="J27" s="34"/>
      <c r="K27" s="35"/>
      <c r="L27" s="35"/>
      <c r="M27" s="38"/>
    </row>
    <row r="28" spans="1:13" s="49" customFormat="1" ht="11.25">
      <c r="A28" s="28">
        <v>20</v>
      </c>
      <c r="B28" s="29" t="s">
        <v>75</v>
      </c>
      <c r="C28" s="30">
        <v>1</v>
      </c>
      <c r="D28" s="31"/>
      <c r="E28" s="28"/>
      <c r="F28" s="48"/>
      <c r="G28" s="28"/>
      <c r="H28" s="28"/>
      <c r="I28" s="28"/>
      <c r="J28" s="34"/>
      <c r="K28" s="35"/>
      <c r="L28" s="35"/>
      <c r="M28" s="38"/>
    </row>
    <row r="29" spans="1:13" s="49" customFormat="1" ht="21">
      <c r="A29" s="28">
        <v>21</v>
      </c>
      <c r="B29" s="29" t="s">
        <v>76</v>
      </c>
      <c r="C29" s="30">
        <v>1</v>
      </c>
      <c r="D29" s="31"/>
      <c r="E29" s="28"/>
      <c r="F29" s="48"/>
      <c r="G29" s="28"/>
      <c r="H29" s="28"/>
      <c r="I29" s="28"/>
      <c r="J29" s="34"/>
      <c r="K29" s="35"/>
      <c r="L29" s="35"/>
      <c r="M29" s="38"/>
    </row>
    <row r="30" spans="1:13" s="49" customFormat="1" ht="11.25">
      <c r="A30" s="28">
        <v>22</v>
      </c>
      <c r="B30" s="29" t="s">
        <v>77</v>
      </c>
      <c r="C30" s="30">
        <v>1</v>
      </c>
      <c r="D30" s="31"/>
      <c r="E30" s="28"/>
      <c r="F30" s="48"/>
      <c r="G30" s="28"/>
      <c r="H30" s="28"/>
      <c r="I30" s="28"/>
      <c r="J30" s="34"/>
      <c r="K30" s="35"/>
      <c r="L30" s="35"/>
      <c r="M30" s="38"/>
    </row>
    <row r="31" spans="1:13" s="49" customFormat="1" ht="21">
      <c r="A31" s="28">
        <v>23</v>
      </c>
      <c r="B31" s="29" t="s">
        <v>78</v>
      </c>
      <c r="C31" s="30">
        <v>1</v>
      </c>
      <c r="D31" s="31"/>
      <c r="E31" s="28"/>
      <c r="F31" s="48"/>
      <c r="G31" s="28"/>
      <c r="H31" s="28"/>
      <c r="I31" s="28"/>
      <c r="J31" s="34"/>
      <c r="K31" s="35"/>
      <c r="L31" s="35"/>
      <c r="M31" s="38"/>
    </row>
    <row r="32" spans="1:13" s="49" customFormat="1" ht="11.25">
      <c r="A32" s="28">
        <v>24</v>
      </c>
      <c r="B32" s="29" t="s">
        <v>79</v>
      </c>
      <c r="C32" s="30">
        <v>1</v>
      </c>
      <c r="D32" s="31"/>
      <c r="E32" s="28"/>
      <c r="F32" s="48"/>
      <c r="G32" s="28"/>
      <c r="H32" s="28"/>
      <c r="I32" s="28"/>
      <c r="J32" s="34"/>
      <c r="K32" s="35"/>
      <c r="L32" s="35"/>
      <c r="M32" s="38"/>
    </row>
    <row r="33" spans="1:13" s="49" customFormat="1" ht="11.25">
      <c r="A33" s="28">
        <v>25</v>
      </c>
      <c r="B33" s="29" t="s">
        <v>65</v>
      </c>
      <c r="C33" s="30">
        <v>1</v>
      </c>
      <c r="D33" s="31"/>
      <c r="E33" s="28"/>
      <c r="F33" s="48"/>
      <c r="G33" s="28"/>
      <c r="H33" s="28"/>
      <c r="I33" s="28"/>
      <c r="J33" s="34"/>
      <c r="K33" s="35"/>
      <c r="L33" s="35"/>
      <c r="M33" s="38"/>
    </row>
    <row r="34" spans="1:13" s="49" customFormat="1" ht="11.25">
      <c r="A34" s="28">
        <v>26</v>
      </c>
      <c r="B34" s="29" t="s">
        <v>80</v>
      </c>
      <c r="C34" s="30">
        <v>1</v>
      </c>
      <c r="D34" s="31"/>
      <c r="E34" s="28"/>
      <c r="F34" s="48"/>
      <c r="G34" s="28"/>
      <c r="H34" s="28"/>
      <c r="I34" s="28"/>
      <c r="J34" s="34"/>
      <c r="K34" s="35"/>
      <c r="L34" s="35"/>
      <c r="M34" s="38"/>
    </row>
    <row r="35" spans="1:13" s="49" customFormat="1" ht="11.25">
      <c r="A35" s="28">
        <v>27</v>
      </c>
      <c r="B35" s="29" t="s">
        <v>63</v>
      </c>
      <c r="C35" s="30">
        <v>1</v>
      </c>
      <c r="D35" s="31"/>
      <c r="E35" s="28"/>
      <c r="F35" s="48"/>
      <c r="G35" s="28"/>
      <c r="H35" s="28"/>
      <c r="I35" s="28"/>
      <c r="J35" s="34"/>
      <c r="K35" s="35"/>
      <c r="L35" s="35"/>
      <c r="M35" s="38"/>
    </row>
    <row r="36" spans="1:12" s="38" customFormat="1" ht="31.5">
      <c r="A36" s="28">
        <v>28</v>
      </c>
      <c r="B36" s="29" t="s">
        <v>64</v>
      </c>
      <c r="C36" s="30">
        <v>1</v>
      </c>
      <c r="D36" s="31"/>
      <c r="E36" s="28"/>
      <c r="F36" s="48"/>
      <c r="G36" s="28"/>
      <c r="H36" s="28"/>
      <c r="I36" s="28"/>
      <c r="J36" s="34"/>
      <c r="K36" s="35"/>
      <c r="L36" s="35"/>
    </row>
    <row r="37" spans="1:12" s="38" customFormat="1" ht="31.5">
      <c r="A37" s="28">
        <v>29</v>
      </c>
      <c r="B37" s="29" t="s">
        <v>81</v>
      </c>
      <c r="C37" s="30">
        <v>1</v>
      </c>
      <c r="D37" s="31"/>
      <c r="E37" s="28"/>
      <c r="F37" s="48"/>
      <c r="G37" s="28"/>
      <c r="H37" s="28"/>
      <c r="I37" s="28"/>
      <c r="J37" s="34"/>
      <c r="K37" s="35"/>
      <c r="L37" s="35"/>
    </row>
    <row r="38" spans="1:12" s="38" customFormat="1" ht="11.25">
      <c r="A38" s="28">
        <v>30</v>
      </c>
      <c r="B38" s="29" t="s">
        <v>82</v>
      </c>
      <c r="C38" s="30">
        <v>1</v>
      </c>
      <c r="D38" s="31"/>
      <c r="E38" s="28"/>
      <c r="F38" s="48"/>
      <c r="G38" s="28"/>
      <c r="H38" s="28"/>
      <c r="I38" s="28"/>
      <c r="J38" s="34"/>
      <c r="K38" s="35"/>
      <c r="L38" s="35"/>
    </row>
    <row r="39" spans="1:12" s="38" customFormat="1" ht="21">
      <c r="A39" s="28">
        <v>31</v>
      </c>
      <c r="B39" s="29" t="s">
        <v>83</v>
      </c>
      <c r="C39" s="30">
        <v>1</v>
      </c>
      <c r="D39" s="52"/>
      <c r="E39" s="28"/>
      <c r="F39" s="48"/>
      <c r="G39" s="28"/>
      <c r="H39" s="28"/>
      <c r="I39" s="28"/>
      <c r="J39" s="34"/>
      <c r="K39" s="35"/>
      <c r="L39" s="35"/>
    </row>
    <row r="40" spans="3:13" s="53" customFormat="1" ht="35.25" customHeight="1">
      <c r="C40" s="54"/>
      <c r="D40" s="55"/>
      <c r="E40" s="55"/>
      <c r="F40" s="55"/>
      <c r="G40" s="55"/>
      <c r="H40" s="55"/>
      <c r="I40" s="55"/>
      <c r="J40" s="55"/>
      <c r="K40" s="25" t="s">
        <v>55</v>
      </c>
      <c r="L40" s="56"/>
      <c r="M40" s="57"/>
    </row>
    <row r="43" spans="9:12" ht="11.25">
      <c r="I43" s="63" t="s">
        <v>92</v>
      </c>
      <c r="J43" s="63"/>
      <c r="K43" s="63"/>
      <c r="L43" s="63"/>
    </row>
    <row r="44" spans="9:12" ht="11.25">
      <c r="I44" s="63"/>
      <c r="J44" s="63"/>
      <c r="K44" s="63"/>
      <c r="L44" s="63"/>
    </row>
  </sheetData>
  <sheetProtection/>
  <mergeCells count="4">
    <mergeCell ref="B3:L3"/>
    <mergeCell ref="A1:C2"/>
    <mergeCell ref="I43:L44"/>
    <mergeCell ref="J1:L1"/>
  </mergeCells>
  <printOptions horizontalCentered="1"/>
  <pageMargins left="0" right="0" top="0.7480314960629921" bottom="0.7480314960629921" header="0.31496062992125984" footer="0.31496062992125984"/>
  <pageSetup fitToWidth="0" fitToHeight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H9" sqref="H9"/>
    </sheetView>
  </sheetViews>
  <sheetFormatPr defaultColWidth="9.140625" defaultRowHeight="12.75" outlineLevelCol="1"/>
  <cols>
    <col min="1" max="1" width="14.28125" style="0" customWidth="1"/>
    <col min="3" max="3" width="14.00390625" style="0" bestFit="1" customWidth="1"/>
    <col min="4" max="4" width="8.8515625" style="0" customWidth="1" outlineLevel="1"/>
    <col min="5" max="5" width="14.28125" style="0" customWidth="1"/>
    <col min="7" max="7" width="15.00390625" style="0" customWidth="1"/>
    <col min="8" max="8" width="12.7109375" style="0" bestFit="1" customWidth="1"/>
  </cols>
  <sheetData>
    <row r="1" spans="1:7" ht="15.75">
      <c r="A1" s="65" t="s">
        <v>0</v>
      </c>
      <c r="B1" s="65"/>
      <c r="C1" s="65"/>
      <c r="D1" s="65"/>
      <c r="E1" s="65"/>
      <c r="F1" s="65"/>
      <c r="G1" s="65"/>
    </row>
    <row r="2" spans="1:7" ht="12.75">
      <c r="A2" s="1"/>
      <c r="B2" s="2"/>
      <c r="C2" s="2"/>
      <c r="D2" s="2"/>
      <c r="E2" s="3"/>
      <c r="F2" s="2"/>
      <c r="G2" s="3"/>
    </row>
    <row r="3" spans="1:7" ht="12.75">
      <c r="A3" s="1"/>
      <c r="B3" s="2"/>
      <c r="C3" s="2"/>
      <c r="D3" s="2"/>
      <c r="E3" s="3"/>
      <c r="F3" s="2"/>
      <c r="G3" s="3"/>
    </row>
    <row r="4" spans="1:7" ht="13.5" thickBot="1">
      <c r="A4" s="1"/>
      <c r="B4" s="2"/>
      <c r="C4" s="2"/>
      <c r="D4" s="2"/>
      <c r="E4" s="3"/>
      <c r="F4" s="2"/>
      <c r="G4" s="3"/>
    </row>
    <row r="5" spans="1:7" ht="27.75" thickBot="1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 t="s">
        <v>6</v>
      </c>
      <c r="G5" s="5" t="s">
        <v>7</v>
      </c>
    </row>
    <row r="6" spans="1:8" ht="25.5">
      <c r="A6" s="7" t="s">
        <v>8</v>
      </c>
      <c r="B6" s="8">
        <v>1</v>
      </c>
      <c r="C6" s="8" t="s">
        <v>9</v>
      </c>
      <c r="D6" s="8">
        <v>12</v>
      </c>
      <c r="E6" s="9">
        <v>14.9</v>
      </c>
      <c r="F6" s="10">
        <v>1.05</v>
      </c>
      <c r="G6" s="9">
        <f aca="true" t="shared" si="0" ref="G6:G13">E6*D6</f>
        <v>178.8</v>
      </c>
      <c r="H6" s="16">
        <f>G6/F6</f>
        <v>170.28571428571428</v>
      </c>
    </row>
    <row r="7" spans="1:8" ht="12.75">
      <c r="A7" s="11" t="s">
        <v>10</v>
      </c>
      <c r="B7" s="12">
        <v>1</v>
      </c>
      <c r="C7" s="12" t="s">
        <v>9</v>
      </c>
      <c r="D7" s="12">
        <v>12</v>
      </c>
      <c r="E7" s="13">
        <v>15.75</v>
      </c>
      <c r="F7" s="10">
        <v>1.05</v>
      </c>
      <c r="G7" s="13">
        <f t="shared" si="0"/>
        <v>189</v>
      </c>
      <c r="H7" s="16">
        <f aca="true" t="shared" si="1" ref="H7:H41">G7/F7</f>
        <v>180</v>
      </c>
    </row>
    <row r="8" spans="1:8" ht="12.75">
      <c r="A8" s="11" t="s">
        <v>11</v>
      </c>
      <c r="B8" s="12">
        <v>1</v>
      </c>
      <c r="C8" s="12" t="s">
        <v>12</v>
      </c>
      <c r="D8" s="12">
        <v>24</v>
      </c>
      <c r="E8" s="13">
        <v>22</v>
      </c>
      <c r="F8" s="14">
        <v>1.08</v>
      </c>
      <c r="G8" s="13">
        <f t="shared" si="0"/>
        <v>528</v>
      </c>
      <c r="H8" s="16">
        <f t="shared" si="1"/>
        <v>488.88888888888886</v>
      </c>
    </row>
    <row r="9" spans="1:8" ht="25.5">
      <c r="A9" s="11" t="s">
        <v>13</v>
      </c>
      <c r="B9" s="12">
        <v>1</v>
      </c>
      <c r="C9" s="12" t="s">
        <v>14</v>
      </c>
      <c r="D9" s="12">
        <v>26</v>
      </c>
      <c r="E9" s="13">
        <v>19</v>
      </c>
      <c r="F9" s="10">
        <v>1.05</v>
      </c>
      <c r="G9" s="13">
        <f t="shared" si="0"/>
        <v>494</v>
      </c>
      <c r="H9" s="16">
        <f t="shared" si="1"/>
        <v>470.4761904761905</v>
      </c>
    </row>
    <row r="10" spans="1:8" ht="25.5">
      <c r="A10" s="11" t="s">
        <v>15</v>
      </c>
      <c r="B10" s="12">
        <v>2</v>
      </c>
      <c r="C10" s="12" t="s">
        <v>16</v>
      </c>
      <c r="D10" s="12">
        <v>304</v>
      </c>
      <c r="E10" s="13">
        <v>2.03</v>
      </c>
      <c r="F10" s="14">
        <v>1.08</v>
      </c>
      <c r="G10" s="13">
        <f t="shared" si="0"/>
        <v>617.1199999999999</v>
      </c>
      <c r="H10" s="16">
        <f t="shared" si="1"/>
        <v>571.4074074074073</v>
      </c>
    </row>
    <row r="11" spans="1:8" ht="25.5">
      <c r="A11" s="11" t="s">
        <v>17</v>
      </c>
      <c r="B11" s="12">
        <v>2</v>
      </c>
      <c r="C11" s="12" t="s">
        <v>16</v>
      </c>
      <c r="D11" s="12">
        <v>252</v>
      </c>
      <c r="E11" s="13">
        <v>3.94</v>
      </c>
      <c r="F11" s="14">
        <v>1.08</v>
      </c>
      <c r="G11" s="13">
        <f t="shared" si="0"/>
        <v>992.88</v>
      </c>
      <c r="H11" s="16">
        <f t="shared" si="1"/>
        <v>919.3333333333333</v>
      </c>
    </row>
    <row r="12" spans="1:8" ht="38.25">
      <c r="A12" s="11" t="s">
        <v>18</v>
      </c>
      <c r="B12" s="12">
        <v>3</v>
      </c>
      <c r="C12" s="12" t="s">
        <v>12</v>
      </c>
      <c r="D12" s="12">
        <v>24</v>
      </c>
      <c r="E12" s="13">
        <v>20.5</v>
      </c>
      <c r="F12" s="10">
        <v>1.05</v>
      </c>
      <c r="G12" s="13">
        <f t="shared" si="0"/>
        <v>492</v>
      </c>
      <c r="H12" s="16">
        <f t="shared" si="1"/>
        <v>468.57142857142856</v>
      </c>
    </row>
    <row r="13" spans="1:8" ht="25.5">
      <c r="A13" s="11" t="s">
        <v>52</v>
      </c>
      <c r="B13" s="12">
        <v>2</v>
      </c>
      <c r="C13" s="12" t="s">
        <v>16</v>
      </c>
      <c r="D13" s="12">
        <v>304</v>
      </c>
      <c r="E13" s="13">
        <v>2.17</v>
      </c>
      <c r="F13" s="14">
        <v>1.08</v>
      </c>
      <c r="G13" s="13">
        <f t="shared" si="0"/>
        <v>659.68</v>
      </c>
      <c r="H13" s="16">
        <f t="shared" si="1"/>
        <v>610.8148148148148</v>
      </c>
    </row>
    <row r="14" spans="1:8" ht="25.5">
      <c r="A14" s="11" t="s">
        <v>19</v>
      </c>
      <c r="B14" s="12">
        <v>1</v>
      </c>
      <c r="C14" s="12" t="s">
        <v>9</v>
      </c>
      <c r="D14" s="12">
        <v>12</v>
      </c>
      <c r="E14" s="13">
        <v>10</v>
      </c>
      <c r="F14" s="14">
        <v>1.08</v>
      </c>
      <c r="G14" s="13">
        <f aca="true" t="shared" si="2" ref="G14:G41">E14*D14</f>
        <v>120</v>
      </c>
      <c r="H14" s="16">
        <f t="shared" si="1"/>
        <v>111.1111111111111</v>
      </c>
    </row>
    <row r="15" spans="1:8" ht="25.5">
      <c r="A15" s="11" t="s">
        <v>20</v>
      </c>
      <c r="B15" s="12">
        <v>1</v>
      </c>
      <c r="C15" s="12" t="s">
        <v>21</v>
      </c>
      <c r="D15" s="12">
        <v>52</v>
      </c>
      <c r="E15" s="13">
        <v>2.3</v>
      </c>
      <c r="F15" s="14">
        <v>1.08</v>
      </c>
      <c r="G15" s="13">
        <f t="shared" si="2"/>
        <v>119.6</v>
      </c>
      <c r="H15" s="16">
        <f t="shared" si="1"/>
        <v>110.74074074074073</v>
      </c>
    </row>
    <row r="16" spans="1:8" ht="25.5">
      <c r="A16" s="11" t="s">
        <v>22</v>
      </c>
      <c r="B16" s="12">
        <v>1</v>
      </c>
      <c r="C16" s="12" t="s">
        <v>23</v>
      </c>
      <c r="D16" s="12">
        <v>4</v>
      </c>
      <c r="E16" s="13">
        <v>30</v>
      </c>
      <c r="F16" s="10">
        <v>1.05</v>
      </c>
      <c r="G16" s="13">
        <f t="shared" si="2"/>
        <v>120</v>
      </c>
      <c r="H16" s="16">
        <f t="shared" si="1"/>
        <v>114.28571428571428</v>
      </c>
    </row>
    <row r="17" spans="1:8" ht="25.5">
      <c r="A17" s="11" t="s">
        <v>24</v>
      </c>
      <c r="B17" s="12">
        <v>1</v>
      </c>
      <c r="C17" s="12" t="s">
        <v>9</v>
      </c>
      <c r="D17" s="12">
        <v>12</v>
      </c>
      <c r="E17" s="13">
        <v>33.6</v>
      </c>
      <c r="F17" s="10">
        <v>1.05</v>
      </c>
      <c r="G17" s="13">
        <f t="shared" si="2"/>
        <v>403.20000000000005</v>
      </c>
      <c r="H17" s="16">
        <f t="shared" si="1"/>
        <v>384</v>
      </c>
    </row>
    <row r="18" spans="1:8" ht="25.5">
      <c r="A18" s="11" t="s">
        <v>25</v>
      </c>
      <c r="B18" s="12">
        <v>1</v>
      </c>
      <c r="C18" s="12" t="s">
        <v>21</v>
      </c>
      <c r="D18" s="12">
        <v>52</v>
      </c>
      <c r="E18" s="13">
        <v>1.5</v>
      </c>
      <c r="F18" s="14">
        <v>1.08</v>
      </c>
      <c r="G18" s="13">
        <f t="shared" si="2"/>
        <v>78</v>
      </c>
      <c r="H18" s="16">
        <f t="shared" si="1"/>
        <v>72.22222222222221</v>
      </c>
    </row>
    <row r="19" spans="1:8" ht="38.25">
      <c r="A19" s="11" t="s">
        <v>26</v>
      </c>
      <c r="B19" s="12">
        <v>1</v>
      </c>
      <c r="C19" s="12" t="s">
        <v>9</v>
      </c>
      <c r="D19" s="12">
        <v>12</v>
      </c>
      <c r="E19" s="13">
        <v>11.55</v>
      </c>
      <c r="F19" s="10">
        <v>1.05</v>
      </c>
      <c r="G19" s="13">
        <f t="shared" si="2"/>
        <v>138.60000000000002</v>
      </c>
      <c r="H19" s="16">
        <f t="shared" si="1"/>
        <v>132.00000000000003</v>
      </c>
    </row>
    <row r="20" spans="1:8" ht="25.5">
      <c r="A20" s="11" t="s">
        <v>27</v>
      </c>
      <c r="B20" s="12">
        <v>1</v>
      </c>
      <c r="C20" s="12" t="s">
        <v>9</v>
      </c>
      <c r="D20" s="12">
        <v>12</v>
      </c>
      <c r="E20" s="13">
        <v>2.93</v>
      </c>
      <c r="F20" s="10">
        <v>1.05</v>
      </c>
      <c r="G20" s="13">
        <f t="shared" si="2"/>
        <v>35.160000000000004</v>
      </c>
      <c r="H20" s="16">
        <f t="shared" si="1"/>
        <v>33.48571428571429</v>
      </c>
    </row>
    <row r="21" spans="1:8" ht="25.5">
      <c r="A21" s="11" t="s">
        <v>28</v>
      </c>
      <c r="B21" s="12">
        <v>3</v>
      </c>
      <c r="C21" s="12" t="s">
        <v>16</v>
      </c>
      <c r="D21" s="12">
        <v>304</v>
      </c>
      <c r="E21" s="13">
        <v>3.37</v>
      </c>
      <c r="F21" s="14">
        <v>1.08</v>
      </c>
      <c r="G21" s="13">
        <f t="shared" si="2"/>
        <v>1024.48</v>
      </c>
      <c r="H21" s="16">
        <f t="shared" si="1"/>
        <v>948.5925925925925</v>
      </c>
    </row>
    <row r="22" spans="1:8" ht="12.75">
      <c r="A22" s="11" t="s">
        <v>29</v>
      </c>
      <c r="B22" s="12">
        <v>1</v>
      </c>
      <c r="C22" s="12" t="s">
        <v>21</v>
      </c>
      <c r="D22" s="12">
        <v>52</v>
      </c>
      <c r="E22" s="13">
        <v>24.2</v>
      </c>
      <c r="F22" s="10">
        <v>1.05</v>
      </c>
      <c r="G22" s="13">
        <f t="shared" si="2"/>
        <v>1258.3999999999999</v>
      </c>
      <c r="H22" s="16">
        <f t="shared" si="1"/>
        <v>1198.4761904761904</v>
      </c>
    </row>
    <row r="23" spans="1:8" ht="25.5">
      <c r="A23" s="11" t="s">
        <v>30</v>
      </c>
      <c r="B23" s="12">
        <v>1</v>
      </c>
      <c r="C23" s="12" t="s">
        <v>21</v>
      </c>
      <c r="D23" s="12">
        <v>52</v>
      </c>
      <c r="E23" s="13">
        <v>4.75</v>
      </c>
      <c r="F23" s="14">
        <v>1.08</v>
      </c>
      <c r="G23" s="13">
        <f t="shared" si="2"/>
        <v>247</v>
      </c>
      <c r="H23" s="16">
        <f t="shared" si="1"/>
        <v>228.7037037037037</v>
      </c>
    </row>
    <row r="24" spans="1:8" ht="12.75">
      <c r="A24" s="11" t="s">
        <v>31</v>
      </c>
      <c r="B24" s="12">
        <v>1</v>
      </c>
      <c r="C24" s="12" t="s">
        <v>21</v>
      </c>
      <c r="D24" s="12">
        <v>52</v>
      </c>
      <c r="E24" s="13">
        <v>10</v>
      </c>
      <c r="F24" s="10">
        <v>1.05</v>
      </c>
      <c r="G24" s="13">
        <f t="shared" si="2"/>
        <v>520</v>
      </c>
      <c r="H24" s="16">
        <f t="shared" si="1"/>
        <v>495.23809523809524</v>
      </c>
    </row>
    <row r="25" spans="1:8" ht="25.5">
      <c r="A25" s="11" t="s">
        <v>32</v>
      </c>
      <c r="B25" s="12">
        <v>1</v>
      </c>
      <c r="C25" s="12" t="s">
        <v>23</v>
      </c>
      <c r="D25" s="12">
        <v>4</v>
      </c>
      <c r="E25" s="13">
        <v>45.25</v>
      </c>
      <c r="F25" s="10">
        <v>1.05</v>
      </c>
      <c r="G25" s="13">
        <f t="shared" si="2"/>
        <v>181</v>
      </c>
      <c r="H25" s="16">
        <f t="shared" si="1"/>
        <v>172.38095238095238</v>
      </c>
    </row>
    <row r="26" spans="1:8" ht="12.75">
      <c r="A26" s="11" t="s">
        <v>33</v>
      </c>
      <c r="B26" s="12">
        <v>1</v>
      </c>
      <c r="C26" s="12" t="s">
        <v>9</v>
      </c>
      <c r="D26" s="12">
        <v>12</v>
      </c>
      <c r="E26" s="13">
        <v>20.38</v>
      </c>
      <c r="F26" s="14">
        <v>1.08</v>
      </c>
      <c r="G26" s="13">
        <f t="shared" si="2"/>
        <v>244.56</v>
      </c>
      <c r="H26" s="16">
        <f t="shared" si="1"/>
        <v>226.44444444444443</v>
      </c>
    </row>
    <row r="27" spans="1:8" ht="25.5">
      <c r="A27" s="11" t="s">
        <v>34</v>
      </c>
      <c r="B27" s="12">
        <v>1</v>
      </c>
      <c r="C27" s="12" t="s">
        <v>9</v>
      </c>
      <c r="D27" s="12">
        <v>12</v>
      </c>
      <c r="E27" s="13">
        <v>40.95</v>
      </c>
      <c r="F27" s="10">
        <v>1.05</v>
      </c>
      <c r="G27" s="13">
        <f t="shared" si="2"/>
        <v>491.40000000000003</v>
      </c>
      <c r="H27" s="16">
        <f t="shared" si="1"/>
        <v>468</v>
      </c>
    </row>
    <row r="28" spans="1:8" ht="38.25">
      <c r="A28" s="11" t="s">
        <v>35</v>
      </c>
      <c r="B28" s="12">
        <v>1</v>
      </c>
      <c r="C28" s="12" t="s">
        <v>9</v>
      </c>
      <c r="D28" s="12">
        <v>12</v>
      </c>
      <c r="E28" s="13">
        <v>44.1</v>
      </c>
      <c r="F28" s="10">
        <v>1.05</v>
      </c>
      <c r="G28" s="13">
        <f t="shared" si="2"/>
        <v>529.2</v>
      </c>
      <c r="H28" s="16">
        <f t="shared" si="1"/>
        <v>504</v>
      </c>
    </row>
    <row r="29" spans="1:8" ht="12.75">
      <c r="A29" s="11" t="s">
        <v>36</v>
      </c>
      <c r="B29" s="12">
        <v>1</v>
      </c>
      <c r="C29" s="12" t="s">
        <v>9</v>
      </c>
      <c r="D29" s="12">
        <v>12</v>
      </c>
      <c r="E29" s="13">
        <v>31</v>
      </c>
      <c r="F29" s="10">
        <v>1.05</v>
      </c>
      <c r="G29" s="13">
        <f t="shared" si="2"/>
        <v>372</v>
      </c>
      <c r="H29" s="16">
        <f t="shared" si="1"/>
        <v>354.2857142857143</v>
      </c>
    </row>
    <row r="30" spans="1:8" ht="38.25">
      <c r="A30" s="11" t="s">
        <v>37</v>
      </c>
      <c r="B30" s="12">
        <v>1</v>
      </c>
      <c r="C30" s="12" t="s">
        <v>9</v>
      </c>
      <c r="D30" s="12">
        <v>12</v>
      </c>
      <c r="E30" s="13">
        <v>29</v>
      </c>
      <c r="F30" s="10">
        <v>1.05</v>
      </c>
      <c r="G30" s="13">
        <f t="shared" si="2"/>
        <v>348</v>
      </c>
      <c r="H30" s="16">
        <f t="shared" si="1"/>
        <v>331.4285714285714</v>
      </c>
    </row>
    <row r="31" spans="1:8" ht="12.75">
      <c r="A31" s="11" t="s">
        <v>38</v>
      </c>
      <c r="B31" s="12">
        <v>1</v>
      </c>
      <c r="C31" s="12" t="s">
        <v>9</v>
      </c>
      <c r="D31" s="12">
        <v>12</v>
      </c>
      <c r="E31" s="13">
        <v>19.9</v>
      </c>
      <c r="F31" s="14">
        <v>1.08</v>
      </c>
      <c r="G31" s="13">
        <f t="shared" si="2"/>
        <v>238.79999999999998</v>
      </c>
      <c r="H31" s="16">
        <f t="shared" si="1"/>
        <v>221.1111111111111</v>
      </c>
    </row>
    <row r="32" spans="1:8" ht="38.25">
      <c r="A32" s="11" t="s">
        <v>39</v>
      </c>
      <c r="B32" s="12">
        <v>1</v>
      </c>
      <c r="C32" s="12" t="s">
        <v>9</v>
      </c>
      <c r="D32" s="12">
        <v>12</v>
      </c>
      <c r="E32" s="13">
        <v>40.95</v>
      </c>
      <c r="F32" s="10">
        <v>1.05</v>
      </c>
      <c r="G32" s="13">
        <f t="shared" si="2"/>
        <v>491.40000000000003</v>
      </c>
      <c r="H32" s="16">
        <f t="shared" si="1"/>
        <v>468</v>
      </c>
    </row>
    <row r="33" spans="1:8" ht="38.25">
      <c r="A33" s="11" t="s">
        <v>40</v>
      </c>
      <c r="B33" s="12">
        <v>1</v>
      </c>
      <c r="C33" s="12" t="s">
        <v>41</v>
      </c>
      <c r="D33" s="12">
        <v>6</v>
      </c>
      <c r="E33" s="13">
        <v>36</v>
      </c>
      <c r="F33" s="10">
        <v>1.05</v>
      </c>
      <c r="G33" s="13">
        <f t="shared" si="2"/>
        <v>216</v>
      </c>
      <c r="H33" s="16">
        <f t="shared" si="1"/>
        <v>205.7142857142857</v>
      </c>
    </row>
    <row r="34" spans="1:8" ht="38.25">
      <c r="A34" s="11" t="s">
        <v>42</v>
      </c>
      <c r="B34" s="12">
        <v>1</v>
      </c>
      <c r="C34" s="12" t="s">
        <v>9</v>
      </c>
      <c r="D34" s="12">
        <v>12</v>
      </c>
      <c r="E34" s="13">
        <v>34.7</v>
      </c>
      <c r="F34" s="10">
        <v>1.05</v>
      </c>
      <c r="G34" s="13">
        <f t="shared" si="2"/>
        <v>416.40000000000003</v>
      </c>
      <c r="H34" s="16">
        <f t="shared" si="1"/>
        <v>396.5714285714286</v>
      </c>
    </row>
    <row r="35" spans="1:8" ht="25.5">
      <c r="A35" s="11" t="s">
        <v>43</v>
      </c>
      <c r="B35" s="12">
        <v>1</v>
      </c>
      <c r="C35" s="12" t="s">
        <v>41</v>
      </c>
      <c r="D35" s="12">
        <v>6</v>
      </c>
      <c r="E35" s="13">
        <v>14.5</v>
      </c>
      <c r="F35" s="14">
        <v>1.08</v>
      </c>
      <c r="G35" s="13">
        <f t="shared" si="2"/>
        <v>87</v>
      </c>
      <c r="H35" s="16">
        <f t="shared" si="1"/>
        <v>80.55555555555556</v>
      </c>
    </row>
    <row r="36" spans="1:8" ht="38.25">
      <c r="A36" s="11" t="s">
        <v>44</v>
      </c>
      <c r="B36" s="12">
        <v>1</v>
      </c>
      <c r="C36" s="12" t="s">
        <v>9</v>
      </c>
      <c r="D36" s="12">
        <v>12</v>
      </c>
      <c r="E36" s="13">
        <v>28.5</v>
      </c>
      <c r="F36" s="10">
        <v>1.05</v>
      </c>
      <c r="G36" s="13">
        <f t="shared" si="2"/>
        <v>342</v>
      </c>
      <c r="H36" s="16">
        <f t="shared" si="1"/>
        <v>325.7142857142857</v>
      </c>
    </row>
    <row r="37" spans="1:8" ht="25.5">
      <c r="A37" s="11" t="s">
        <v>45</v>
      </c>
      <c r="B37" s="12">
        <v>1</v>
      </c>
      <c r="C37" s="12" t="s">
        <v>46</v>
      </c>
      <c r="D37" s="12">
        <v>11</v>
      </c>
      <c r="E37" s="13">
        <v>9.5</v>
      </c>
      <c r="F37" s="14">
        <v>1.08</v>
      </c>
      <c r="G37" s="13">
        <f t="shared" si="2"/>
        <v>104.5</v>
      </c>
      <c r="H37" s="16">
        <f t="shared" si="1"/>
        <v>96.75925925925925</v>
      </c>
    </row>
    <row r="38" spans="1:8" ht="12.75">
      <c r="A38" s="11" t="s">
        <v>47</v>
      </c>
      <c r="B38" s="12">
        <v>1</v>
      </c>
      <c r="C38" s="12" t="s">
        <v>9</v>
      </c>
      <c r="D38" s="12">
        <v>12</v>
      </c>
      <c r="E38" s="13">
        <v>9.99</v>
      </c>
      <c r="F38" s="14">
        <v>1.08</v>
      </c>
      <c r="G38" s="13">
        <f t="shared" si="2"/>
        <v>119.88</v>
      </c>
      <c r="H38" s="16">
        <f t="shared" si="1"/>
        <v>110.99999999999999</v>
      </c>
    </row>
    <row r="39" spans="1:8" ht="25.5">
      <c r="A39" s="11" t="s">
        <v>48</v>
      </c>
      <c r="B39" s="12">
        <v>1</v>
      </c>
      <c r="C39" s="12" t="s">
        <v>9</v>
      </c>
      <c r="D39" s="12">
        <v>12</v>
      </c>
      <c r="E39" s="13">
        <v>12.6</v>
      </c>
      <c r="F39" s="10">
        <v>1.05</v>
      </c>
      <c r="G39" s="13">
        <f t="shared" si="2"/>
        <v>151.2</v>
      </c>
      <c r="H39" s="16">
        <f t="shared" si="1"/>
        <v>143.99999999999997</v>
      </c>
    </row>
    <row r="40" spans="1:8" ht="25.5">
      <c r="A40" s="11" t="s">
        <v>49</v>
      </c>
      <c r="B40" s="12">
        <v>1</v>
      </c>
      <c r="C40" s="12" t="s">
        <v>23</v>
      </c>
      <c r="D40" s="12">
        <v>4</v>
      </c>
      <c r="E40" s="13">
        <v>12.6</v>
      </c>
      <c r="F40" s="14">
        <v>1.08</v>
      </c>
      <c r="G40" s="13">
        <f t="shared" si="2"/>
        <v>50.4</v>
      </c>
      <c r="H40" s="16">
        <f t="shared" si="1"/>
        <v>46.666666666666664</v>
      </c>
    </row>
    <row r="41" spans="1:8" ht="12.75">
      <c r="A41" s="11" t="s">
        <v>50</v>
      </c>
      <c r="B41" s="12">
        <v>1</v>
      </c>
      <c r="C41" s="12" t="s">
        <v>9</v>
      </c>
      <c r="D41" s="12">
        <v>12</v>
      </c>
      <c r="E41" s="13">
        <v>15</v>
      </c>
      <c r="F41" s="10">
        <v>1.05</v>
      </c>
      <c r="G41" s="13">
        <f t="shared" si="2"/>
        <v>180</v>
      </c>
      <c r="H41" s="16">
        <f t="shared" si="1"/>
        <v>171.42857142857142</v>
      </c>
    </row>
    <row r="42" spans="1:8" ht="15.75">
      <c r="A42" s="66" t="s">
        <v>51</v>
      </c>
      <c r="B42" s="66"/>
      <c r="C42" s="66"/>
      <c r="D42" s="66"/>
      <c r="E42" s="66"/>
      <c r="F42" s="66"/>
      <c r="G42" s="15">
        <f>SUM(G14:G41)</f>
        <v>8628.179999999998</v>
      </c>
      <c r="H42" s="15">
        <f>SUM(H14:H41)</f>
        <v>8152.9169312169315</v>
      </c>
    </row>
  </sheetData>
  <sheetProtection/>
  <autoFilter ref="A5:G42"/>
  <mergeCells count="2">
    <mergeCell ref="A1:G1"/>
    <mergeCell ref="A42:F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mstanikowska</dc:creator>
  <cp:keywords/>
  <dc:description/>
  <cp:lastModifiedBy>Małgorzata Stanikowska</cp:lastModifiedBy>
  <cp:lastPrinted>2017-11-02T11:51:01Z</cp:lastPrinted>
  <dcterms:created xsi:type="dcterms:W3CDTF">2011-11-21T10:01:58Z</dcterms:created>
  <dcterms:modified xsi:type="dcterms:W3CDTF">2017-11-10T08:28:59Z</dcterms:modified>
  <cp:category/>
  <cp:version/>
  <cp:contentType/>
  <cp:contentStatus/>
</cp:coreProperties>
</file>