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95" activeTab="1"/>
  </bookViews>
  <sheets>
    <sheet name="krajowe i zagraniczne + kurier" sheetId="1" r:id="rId1"/>
    <sheet name="krajowe i zagraniczne + kur (2" sheetId="2" r:id="rId2"/>
  </sheets>
  <definedNames/>
  <calcPr fullCalcOnLoad="1"/>
</workbook>
</file>

<file path=xl/sharedStrings.xml><?xml version="1.0" encoding="utf-8"?>
<sst xmlns="http://schemas.openxmlformats.org/spreadsheetml/2006/main" count="388" uniqueCount="65">
  <si>
    <t>Zestawienie rodzajowe i ilościowe</t>
  </si>
  <si>
    <t>Usługi krajowe</t>
  </si>
  <si>
    <t>Gabaryt A</t>
  </si>
  <si>
    <t>Gabaryt B</t>
  </si>
  <si>
    <t>Lp.</t>
  </si>
  <si>
    <t>Rodzaj przesyłki</t>
  </si>
  <si>
    <t>Waga przesyłki</t>
  </si>
  <si>
    <t>Zakładana ilość roczna</t>
  </si>
  <si>
    <t>Cena jednostkowa brutto</t>
  </si>
  <si>
    <t>Wartość Vat Stawka  %</t>
  </si>
  <si>
    <t>Wartość brutto</t>
  </si>
  <si>
    <t>1.</t>
  </si>
  <si>
    <t>Przesyłka listowa ekonomiczna</t>
  </si>
  <si>
    <t>do 350 g</t>
  </si>
  <si>
    <t>Ponad 350 g do 1000 g</t>
  </si>
  <si>
    <t>Ponad 1000 g do 2000 g</t>
  </si>
  <si>
    <t>2.</t>
  </si>
  <si>
    <t>Przesyłka listowa priorytetowa</t>
  </si>
  <si>
    <t>3.</t>
  </si>
  <si>
    <t>Przesyłka listowa polecona</t>
  </si>
  <si>
    <t>zwrot przesyłki do 350 g</t>
  </si>
  <si>
    <t>zwrot przesyłki ponad 350 g do 1000 g</t>
  </si>
  <si>
    <t>zwrot przesyłki ponad 1000 g do 2000 g</t>
  </si>
  <si>
    <t>4.</t>
  </si>
  <si>
    <t>Przesyłka listowa polecona priorytetowa</t>
  </si>
  <si>
    <t>5.</t>
  </si>
  <si>
    <t>Przesyłka listowa polecona za zwrotnym potwierdzeniem odbioru</t>
  </si>
  <si>
    <t>6.</t>
  </si>
  <si>
    <t>Przesyłka listowa polecona za zwrotnym potwierdzeniem odbioru priorytetowa</t>
  </si>
  <si>
    <t>7.</t>
  </si>
  <si>
    <t>Paczki pocztowe ekonomiczne</t>
  </si>
  <si>
    <t>do 1kg</t>
  </si>
  <si>
    <t>Ponad 1 kg do 2 kg</t>
  </si>
  <si>
    <t>Ponad 2 kg do 5 kg</t>
  </si>
  <si>
    <t>Ponad 5 kg do 10 kg</t>
  </si>
  <si>
    <t>8.</t>
  </si>
  <si>
    <t>Paczki pocztowe z potwierdzeniem odbioru</t>
  </si>
  <si>
    <t>Przesyłki listowe wymagające nadania w placówce operatora wyznaczonego</t>
  </si>
  <si>
    <t>zw.</t>
  </si>
  <si>
    <t>9.</t>
  </si>
  <si>
    <t>razem</t>
  </si>
  <si>
    <t>Usługi zagraniczne – STREFA A (Europa + Cypr, Rosja, Izrael)</t>
  </si>
  <si>
    <t>Wartość Vat Stawka ….%</t>
  </si>
  <si>
    <t>do 50 g</t>
  </si>
  <si>
    <t xml:space="preserve">zw. </t>
  </si>
  <si>
    <t>Ponad 50 g do 100 g</t>
  </si>
  <si>
    <t>Ponad 100 g do 350 g</t>
  </si>
  <si>
    <t>Ponad 350 g do 500 g</t>
  </si>
  <si>
    <t>Ponad 500 g do 1000 g</t>
  </si>
  <si>
    <t>Cena jednostkowa netto</t>
  </si>
  <si>
    <t>Wartość jednostkowa brutto</t>
  </si>
  <si>
    <t>wartość brutto</t>
  </si>
  <si>
    <t xml:space="preserve">1. </t>
  </si>
  <si>
    <t>Usługa odbioru poczty</t>
  </si>
  <si>
    <t>Odbiór przesyłek 5 razy w tygodniu</t>
  </si>
  <si>
    <t>Przesyłki kurierskie</t>
  </si>
  <si>
    <t>Przesyłka kurierska</t>
  </si>
  <si>
    <t>do 1 kg</t>
  </si>
  <si>
    <t>zwrot</t>
  </si>
  <si>
    <t>ponad 1 kg do 2 kg</t>
  </si>
  <si>
    <t>ponad 2 kg do 5 kg</t>
  </si>
  <si>
    <t>ponad 5 kg do 10 kg</t>
  </si>
  <si>
    <t xml:space="preserve">razem </t>
  </si>
  <si>
    <t xml:space="preserve">FORMULARZ  CENOWY </t>
  </si>
  <si>
    <t>Załącznik nr 1a do ogłoszenia o zamówieniu - nr sprawy WRI-RZPO.272.0008.2017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</si>
</sst>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;[Red]\-#,##0.00&quot; zł&quot;"/>
  </numFmts>
  <fonts count="40"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" fontId="0" fillId="0" borderId="11" xfId="0" applyNumberForma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Fill="1" applyBorder="1" applyAlignment="1">
      <alignment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1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0" fillId="0" borderId="17" xfId="0" applyNumberFormat="1" applyFill="1" applyBorder="1" applyAlignment="1">
      <alignment vertical="center" wrapText="1"/>
    </xf>
    <xf numFmtId="164" fontId="0" fillId="0" borderId="18" xfId="0" applyNumberForma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1" fontId="0" fillId="0" borderId="19" xfId="0" applyNumberFormat="1" applyFill="1" applyBorder="1" applyAlignment="1" applyProtection="1">
      <alignment horizontal="center" vertical="center" wrapText="1"/>
      <protection locked="0"/>
    </xf>
    <xf numFmtId="164" fontId="0" fillId="0" borderId="19" xfId="0" applyNumberFormat="1" applyFill="1" applyBorder="1" applyAlignment="1">
      <alignment vertical="center" wrapText="1"/>
    </xf>
    <xf numFmtId="164" fontId="0" fillId="0" borderId="20" xfId="0" applyNumberForma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1" fontId="0" fillId="0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14" xfId="0" applyNumberFormat="1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/>
    </xf>
    <xf numFmtId="1" fontId="0" fillId="0" borderId="23" xfId="0" applyNumberFormat="1" applyFill="1" applyBorder="1" applyAlignment="1" applyProtection="1">
      <alignment horizontal="center" vertical="center" wrapText="1"/>
      <protection locked="0"/>
    </xf>
    <xf numFmtId="164" fontId="0" fillId="0" borderId="23" xfId="0" applyNumberFormat="1" applyFill="1" applyBorder="1" applyAlignment="1">
      <alignment vertical="center" wrapText="1"/>
    </xf>
    <xf numFmtId="9" fontId="0" fillId="0" borderId="23" xfId="0" applyNumberFormat="1" applyFill="1" applyBorder="1" applyAlignment="1">
      <alignment horizontal="center" vertical="center" wrapText="1"/>
    </xf>
    <xf numFmtId="9" fontId="0" fillId="0" borderId="17" xfId="0" applyNumberFormat="1" applyFill="1" applyBorder="1" applyAlignment="1">
      <alignment horizontal="center" vertical="center" wrapText="1"/>
    </xf>
    <xf numFmtId="9" fontId="0" fillId="0" borderId="19" xfId="0" applyNumberForma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9" fontId="0" fillId="0" borderId="11" xfId="0" applyNumberFormat="1" applyFill="1" applyBorder="1" applyAlignment="1">
      <alignment horizontal="center" vertical="center" wrapText="1"/>
    </xf>
    <xf numFmtId="9" fontId="0" fillId="0" borderId="17" xfId="0" applyNumberFormat="1" applyFont="1" applyFill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0" xfId="0" applyNumberFormat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right"/>
    </xf>
    <xf numFmtId="164" fontId="0" fillId="0" borderId="27" xfId="0" applyNumberForma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23" xfId="0" applyFill="1" applyBorder="1" applyAlignment="1" applyProtection="1">
      <alignment horizontal="center"/>
      <protection locked="0"/>
    </xf>
    <xf numFmtId="164" fontId="0" fillId="0" borderId="23" xfId="0" applyNumberFormat="1" applyFill="1" applyBorder="1" applyAlignment="1">
      <alignment/>
    </xf>
    <xf numFmtId="164" fontId="0" fillId="0" borderId="23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7" xfId="0" applyFill="1" applyBorder="1" applyAlignment="1" applyProtection="1">
      <alignment horizontal="center"/>
      <protection locked="0"/>
    </xf>
    <xf numFmtId="164" fontId="0" fillId="0" borderId="17" xfId="0" applyNumberFormat="1" applyFill="1" applyBorder="1" applyAlignment="1">
      <alignment/>
    </xf>
    <xf numFmtId="164" fontId="0" fillId="0" borderId="17" xfId="0" applyNumberFormat="1" applyFont="1" applyFill="1" applyBorder="1" applyAlignment="1">
      <alignment horizontal="center"/>
    </xf>
    <xf numFmtId="164" fontId="0" fillId="0" borderId="18" xfId="0" applyNumberForma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19" xfId="0" applyFill="1" applyBorder="1" applyAlignment="1" applyProtection="1">
      <alignment horizontal="center"/>
      <protection locked="0"/>
    </xf>
    <xf numFmtId="164" fontId="0" fillId="0" borderId="19" xfId="0" applyNumberFormat="1" applyFill="1" applyBorder="1" applyAlignment="1">
      <alignment/>
    </xf>
    <xf numFmtId="164" fontId="0" fillId="0" borderId="19" xfId="0" applyNumberFormat="1" applyFont="1" applyFill="1" applyBorder="1" applyAlignment="1">
      <alignment horizontal="center"/>
    </xf>
    <xf numFmtId="164" fontId="0" fillId="0" borderId="20" xfId="0" applyNumberFormat="1" applyFill="1" applyBorder="1" applyAlignment="1">
      <alignment/>
    </xf>
    <xf numFmtId="0" fontId="0" fillId="0" borderId="11" xfId="0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0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1" fontId="0" fillId="0" borderId="25" xfId="0" applyNumberFormat="1" applyFill="1" applyBorder="1" applyAlignment="1" applyProtection="1">
      <alignment horizontal="center" vertical="center" wrapText="1"/>
      <protection locked="0"/>
    </xf>
    <xf numFmtId="164" fontId="0" fillId="0" borderId="25" xfId="0" applyNumberFormat="1" applyFill="1" applyBorder="1" applyAlignment="1">
      <alignment vertical="center" wrapText="1"/>
    </xf>
    <xf numFmtId="9" fontId="0" fillId="0" borderId="25" xfId="0" applyNumberFormat="1" applyFill="1" applyBorder="1" applyAlignment="1">
      <alignment vertical="center" wrapText="1"/>
    </xf>
    <xf numFmtId="164" fontId="0" fillId="0" borderId="30" xfId="0" applyNumberFormat="1" applyFill="1" applyBorder="1" applyAlignment="1">
      <alignment horizontal="center" vertical="center" wrapText="1"/>
    </xf>
    <xf numFmtId="164" fontId="0" fillId="0" borderId="26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9" fontId="0" fillId="0" borderId="17" xfId="5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B1">
      <selection activeCell="F106" activeCellId="1" sqref="K6:K35 F106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9.8515625" style="0" customWidth="1"/>
    <col min="4" max="4" width="31.421875" style="0" customWidth="1"/>
    <col min="6" max="6" width="9.7109375" style="0" customWidth="1"/>
    <col min="7" max="7" width="10.140625" style="0" customWidth="1"/>
    <col min="8" max="8" width="13.28125" style="0" customWidth="1"/>
    <col min="9" max="9" width="12.28125" style="0" customWidth="1"/>
    <col min="11" max="11" width="11.57421875" style="0" customWidth="1"/>
    <col min="12" max="12" width="13.00390625" style="0" customWidth="1"/>
    <col min="15" max="15" width="12.28125" style="0" customWidth="1"/>
  </cols>
  <sheetData>
    <row r="1" spans="2:12" ht="15"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2:12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7.25" customHeight="1">
      <c r="A3" s="2"/>
      <c r="B3" s="104" t="s">
        <v>1</v>
      </c>
      <c r="C3" s="104"/>
      <c r="D3" s="2"/>
      <c r="E3" s="105" t="s">
        <v>2</v>
      </c>
      <c r="F3" s="105"/>
      <c r="G3" s="105"/>
      <c r="H3" s="105"/>
      <c r="I3" s="105" t="s">
        <v>3</v>
      </c>
      <c r="J3" s="105"/>
      <c r="K3" s="105"/>
      <c r="L3" s="105"/>
    </row>
    <row r="4" spans="1:12" ht="35.25" customHeight="1">
      <c r="A4" s="2"/>
      <c r="B4" s="3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7</v>
      </c>
      <c r="J4" s="4" t="s">
        <v>8</v>
      </c>
      <c r="K4" s="4" t="s">
        <v>9</v>
      </c>
      <c r="L4" s="5" t="s">
        <v>10</v>
      </c>
    </row>
    <row r="5" spans="1:12" ht="12.75">
      <c r="A5" s="2"/>
      <c r="B5" s="6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8">
        <v>11</v>
      </c>
    </row>
    <row r="6" spans="1:12" ht="18" customHeight="1">
      <c r="A6" s="2"/>
      <c r="B6" s="97" t="s">
        <v>11</v>
      </c>
      <c r="C6" s="93" t="s">
        <v>12</v>
      </c>
      <c r="D6" s="10" t="s">
        <v>13</v>
      </c>
      <c r="E6" s="11">
        <v>6000</v>
      </c>
      <c r="F6" s="12">
        <v>1.6</v>
      </c>
      <c r="G6" s="13">
        <v>0.23</v>
      </c>
      <c r="H6" s="12">
        <f aca="true" t="shared" si="0" ref="H6:H43">E6*F6</f>
        <v>9600</v>
      </c>
      <c r="I6" s="11">
        <v>1</v>
      </c>
      <c r="J6" s="12">
        <v>1.6</v>
      </c>
      <c r="K6" s="13">
        <v>0.23</v>
      </c>
      <c r="L6" s="14">
        <f aca="true" t="shared" si="1" ref="L6:L35">I6*J6</f>
        <v>1.6</v>
      </c>
    </row>
    <row r="7" spans="1:12" ht="12" customHeight="1">
      <c r="A7" s="2"/>
      <c r="B7" s="97"/>
      <c r="C7" s="93"/>
      <c r="D7" s="15" t="s">
        <v>14</v>
      </c>
      <c r="E7" s="16">
        <v>50</v>
      </c>
      <c r="F7" s="17">
        <v>3.44</v>
      </c>
      <c r="G7" s="13">
        <v>0.23</v>
      </c>
      <c r="H7" s="17">
        <f t="shared" si="0"/>
        <v>172</v>
      </c>
      <c r="I7" s="16">
        <v>1</v>
      </c>
      <c r="J7" s="17">
        <v>3.44</v>
      </c>
      <c r="K7" s="13">
        <v>0.23</v>
      </c>
      <c r="L7" s="18">
        <f t="shared" si="1"/>
        <v>3.44</v>
      </c>
    </row>
    <row r="8" spans="1:12" ht="12" customHeight="1">
      <c r="A8" s="2"/>
      <c r="B8" s="97"/>
      <c r="C8" s="93"/>
      <c r="D8" s="19" t="s">
        <v>15</v>
      </c>
      <c r="E8" s="20">
        <v>30</v>
      </c>
      <c r="F8" s="21">
        <v>5.54</v>
      </c>
      <c r="G8" s="13">
        <v>0.23</v>
      </c>
      <c r="H8" s="21">
        <f t="shared" si="0"/>
        <v>166.2</v>
      </c>
      <c r="I8" s="20">
        <v>1</v>
      </c>
      <c r="J8" s="21">
        <v>5.54</v>
      </c>
      <c r="K8" s="13">
        <v>0.23</v>
      </c>
      <c r="L8" s="22">
        <f t="shared" si="1"/>
        <v>5.54</v>
      </c>
    </row>
    <row r="9" spans="1:12" ht="12" customHeight="1">
      <c r="A9" s="2"/>
      <c r="B9" s="97" t="s">
        <v>16</v>
      </c>
      <c r="C9" s="93" t="s">
        <v>17</v>
      </c>
      <c r="D9" s="10" t="s">
        <v>13</v>
      </c>
      <c r="E9" s="11">
        <v>120</v>
      </c>
      <c r="F9" s="12">
        <v>2.46</v>
      </c>
      <c r="G9" s="13">
        <v>0.23</v>
      </c>
      <c r="H9" s="12">
        <f t="shared" si="0"/>
        <v>295.2</v>
      </c>
      <c r="I9" s="11">
        <v>1</v>
      </c>
      <c r="J9" s="12">
        <v>2.46</v>
      </c>
      <c r="K9" s="13">
        <v>0.23</v>
      </c>
      <c r="L9" s="14">
        <f t="shared" si="1"/>
        <v>2.46</v>
      </c>
    </row>
    <row r="10" spans="1:12" ht="12" customHeight="1">
      <c r="A10" s="2"/>
      <c r="B10" s="97"/>
      <c r="C10" s="93"/>
      <c r="D10" s="15" t="s">
        <v>14</v>
      </c>
      <c r="E10" s="16">
        <v>2</v>
      </c>
      <c r="F10" s="17">
        <v>4.67</v>
      </c>
      <c r="G10" s="13">
        <v>0.23</v>
      </c>
      <c r="H10" s="17">
        <f t="shared" si="0"/>
        <v>9.34</v>
      </c>
      <c r="I10" s="16">
        <v>1</v>
      </c>
      <c r="J10" s="17">
        <v>4.67</v>
      </c>
      <c r="K10" s="13">
        <v>0.23</v>
      </c>
      <c r="L10" s="18">
        <f t="shared" si="1"/>
        <v>4.67</v>
      </c>
    </row>
    <row r="11" spans="1:12" ht="12" customHeight="1">
      <c r="A11" s="2"/>
      <c r="B11" s="97"/>
      <c r="C11" s="93"/>
      <c r="D11" s="19" t="s">
        <v>15</v>
      </c>
      <c r="E11" s="20">
        <v>1</v>
      </c>
      <c r="F11" s="21">
        <v>6.77</v>
      </c>
      <c r="G11" s="13">
        <v>0.23</v>
      </c>
      <c r="H11" s="21">
        <f t="shared" si="0"/>
        <v>6.77</v>
      </c>
      <c r="I11" s="20">
        <v>1</v>
      </c>
      <c r="J11" s="21">
        <v>6.77</v>
      </c>
      <c r="K11" s="13">
        <v>0.23</v>
      </c>
      <c r="L11" s="22">
        <f t="shared" si="1"/>
        <v>6.77</v>
      </c>
    </row>
    <row r="12" spans="1:12" ht="12" customHeight="1">
      <c r="A12" s="2"/>
      <c r="B12" s="99" t="s">
        <v>18</v>
      </c>
      <c r="C12" s="100" t="s">
        <v>19</v>
      </c>
      <c r="D12" s="10" t="s">
        <v>13</v>
      </c>
      <c r="E12" s="11">
        <v>600</v>
      </c>
      <c r="F12" s="12">
        <v>4.06</v>
      </c>
      <c r="G12" s="13">
        <v>0.23</v>
      </c>
      <c r="H12" s="12">
        <f t="shared" si="0"/>
        <v>2435.9999999999995</v>
      </c>
      <c r="I12" s="11">
        <v>1</v>
      </c>
      <c r="J12" s="12">
        <v>4.06</v>
      </c>
      <c r="K12" s="13">
        <v>0.23</v>
      </c>
      <c r="L12" s="14">
        <f t="shared" si="1"/>
        <v>4.06</v>
      </c>
    </row>
    <row r="13" spans="1:12" ht="12" customHeight="1">
      <c r="A13" s="2"/>
      <c r="B13" s="99"/>
      <c r="C13" s="100"/>
      <c r="D13" s="15" t="s">
        <v>20</v>
      </c>
      <c r="E13" s="16">
        <v>1</v>
      </c>
      <c r="F13" s="17">
        <v>0</v>
      </c>
      <c r="G13" s="13">
        <v>0.23</v>
      </c>
      <c r="H13" s="17">
        <f t="shared" si="0"/>
        <v>0</v>
      </c>
      <c r="I13" s="16">
        <v>1</v>
      </c>
      <c r="J13" s="17">
        <v>0</v>
      </c>
      <c r="K13" s="13">
        <v>0.23</v>
      </c>
      <c r="L13" s="18">
        <f t="shared" si="1"/>
        <v>0</v>
      </c>
    </row>
    <row r="14" spans="1:12" ht="12" customHeight="1">
      <c r="A14" s="2"/>
      <c r="B14" s="99"/>
      <c r="C14" s="100"/>
      <c r="D14" s="15" t="s">
        <v>14</v>
      </c>
      <c r="E14" s="16">
        <v>10</v>
      </c>
      <c r="F14" s="17">
        <v>5.66</v>
      </c>
      <c r="G14" s="13">
        <v>0.23</v>
      </c>
      <c r="H14" s="17">
        <f t="shared" si="0"/>
        <v>56.6</v>
      </c>
      <c r="I14" s="16">
        <v>1</v>
      </c>
      <c r="J14" s="17">
        <v>5.66</v>
      </c>
      <c r="K14" s="13">
        <v>0.23</v>
      </c>
      <c r="L14" s="18">
        <f t="shared" si="1"/>
        <v>5.66</v>
      </c>
    </row>
    <row r="15" spans="1:12" ht="12" customHeight="1">
      <c r="A15" s="2"/>
      <c r="B15" s="99"/>
      <c r="C15" s="100"/>
      <c r="D15" s="15" t="s">
        <v>21</v>
      </c>
      <c r="E15" s="16">
        <v>1</v>
      </c>
      <c r="F15" s="17">
        <v>0</v>
      </c>
      <c r="G15" s="13">
        <v>0.23</v>
      </c>
      <c r="H15" s="17">
        <f t="shared" si="0"/>
        <v>0</v>
      </c>
      <c r="I15" s="16">
        <v>1</v>
      </c>
      <c r="J15" s="17">
        <v>0</v>
      </c>
      <c r="K15" s="13">
        <v>0.23</v>
      </c>
      <c r="L15" s="18">
        <f t="shared" si="1"/>
        <v>0</v>
      </c>
    </row>
    <row r="16" spans="1:12" ht="12" customHeight="1">
      <c r="A16" s="2"/>
      <c r="B16" s="99"/>
      <c r="C16" s="100"/>
      <c r="D16" s="15" t="s">
        <v>15</v>
      </c>
      <c r="E16" s="16">
        <v>5</v>
      </c>
      <c r="F16" s="17">
        <v>8</v>
      </c>
      <c r="G16" s="13">
        <v>0.23</v>
      </c>
      <c r="H16" s="17">
        <f t="shared" si="0"/>
        <v>40</v>
      </c>
      <c r="I16" s="16">
        <v>1</v>
      </c>
      <c r="J16" s="17">
        <v>8</v>
      </c>
      <c r="K16" s="13">
        <v>0.23</v>
      </c>
      <c r="L16" s="18">
        <f t="shared" si="1"/>
        <v>8</v>
      </c>
    </row>
    <row r="17" spans="1:12" ht="12" customHeight="1">
      <c r="A17" s="2"/>
      <c r="B17" s="99"/>
      <c r="C17" s="100"/>
      <c r="D17" s="25" t="s">
        <v>22</v>
      </c>
      <c r="E17" s="26">
        <v>1</v>
      </c>
      <c r="F17" s="27">
        <v>0</v>
      </c>
      <c r="G17" s="13">
        <v>0.23</v>
      </c>
      <c r="H17" s="27">
        <f t="shared" si="0"/>
        <v>0</v>
      </c>
      <c r="I17" s="26">
        <v>1</v>
      </c>
      <c r="J17" s="27">
        <v>0</v>
      </c>
      <c r="K17" s="13">
        <v>0.23</v>
      </c>
      <c r="L17" s="28">
        <f t="shared" si="1"/>
        <v>0</v>
      </c>
    </row>
    <row r="18" spans="1:12" ht="12" customHeight="1">
      <c r="A18" s="2"/>
      <c r="B18" s="99" t="s">
        <v>23</v>
      </c>
      <c r="C18" s="100" t="s">
        <v>24</v>
      </c>
      <c r="D18" s="10" t="s">
        <v>13</v>
      </c>
      <c r="E18" s="11">
        <v>100</v>
      </c>
      <c r="F18" s="12">
        <v>5.54</v>
      </c>
      <c r="G18" s="13">
        <v>0.23</v>
      </c>
      <c r="H18" s="12">
        <f t="shared" si="0"/>
        <v>554</v>
      </c>
      <c r="I18" s="11">
        <v>1</v>
      </c>
      <c r="J18" s="12">
        <v>5.54</v>
      </c>
      <c r="K18" s="13">
        <v>0.23</v>
      </c>
      <c r="L18" s="14">
        <f t="shared" si="1"/>
        <v>5.54</v>
      </c>
    </row>
    <row r="19" spans="1:12" ht="12" customHeight="1">
      <c r="A19" s="2"/>
      <c r="B19" s="99"/>
      <c r="C19" s="100"/>
      <c r="D19" s="15" t="s">
        <v>20</v>
      </c>
      <c r="E19" s="16">
        <v>1</v>
      </c>
      <c r="F19" s="17">
        <v>0</v>
      </c>
      <c r="G19" s="13">
        <v>0.23</v>
      </c>
      <c r="H19" s="17">
        <f t="shared" si="0"/>
        <v>0</v>
      </c>
      <c r="I19" s="16">
        <v>1</v>
      </c>
      <c r="J19" s="17">
        <v>0</v>
      </c>
      <c r="K19" s="13">
        <v>0.23</v>
      </c>
      <c r="L19" s="18">
        <f t="shared" si="1"/>
        <v>0</v>
      </c>
    </row>
    <row r="20" spans="1:12" ht="12" customHeight="1">
      <c r="A20" s="2"/>
      <c r="B20" s="99"/>
      <c r="C20" s="100"/>
      <c r="D20" s="15" t="s">
        <v>14</v>
      </c>
      <c r="E20" s="16">
        <v>1</v>
      </c>
      <c r="F20" s="17">
        <v>6.89</v>
      </c>
      <c r="G20" s="13">
        <v>0.23</v>
      </c>
      <c r="H20" s="17">
        <f t="shared" si="0"/>
        <v>6.89</v>
      </c>
      <c r="I20" s="16">
        <v>1</v>
      </c>
      <c r="J20" s="17">
        <v>6.89</v>
      </c>
      <c r="K20" s="13">
        <v>0.23</v>
      </c>
      <c r="L20" s="18">
        <f t="shared" si="1"/>
        <v>6.89</v>
      </c>
    </row>
    <row r="21" spans="1:12" ht="12" customHeight="1">
      <c r="A21" s="2"/>
      <c r="B21" s="99"/>
      <c r="C21" s="100"/>
      <c r="D21" s="15" t="s">
        <v>21</v>
      </c>
      <c r="E21" s="16">
        <v>1</v>
      </c>
      <c r="F21" s="17">
        <v>0</v>
      </c>
      <c r="G21" s="13">
        <v>0.23</v>
      </c>
      <c r="H21" s="17">
        <f t="shared" si="0"/>
        <v>0</v>
      </c>
      <c r="I21" s="16">
        <v>1</v>
      </c>
      <c r="J21" s="17">
        <v>0</v>
      </c>
      <c r="K21" s="13">
        <v>0.23</v>
      </c>
      <c r="L21" s="18">
        <f t="shared" si="1"/>
        <v>0</v>
      </c>
    </row>
    <row r="22" spans="1:12" ht="12" customHeight="1">
      <c r="A22" s="2"/>
      <c r="B22" s="99"/>
      <c r="C22" s="100"/>
      <c r="D22" s="15" t="s">
        <v>15</v>
      </c>
      <c r="E22" s="16">
        <v>1</v>
      </c>
      <c r="F22" s="17">
        <v>9.23</v>
      </c>
      <c r="G22" s="13">
        <v>0.23</v>
      </c>
      <c r="H22" s="17">
        <f t="shared" si="0"/>
        <v>9.23</v>
      </c>
      <c r="I22" s="16">
        <v>1</v>
      </c>
      <c r="J22" s="17">
        <v>9.23</v>
      </c>
      <c r="K22" s="13">
        <v>0.23</v>
      </c>
      <c r="L22" s="18">
        <f t="shared" si="1"/>
        <v>9.23</v>
      </c>
    </row>
    <row r="23" spans="1:12" ht="12" customHeight="1">
      <c r="A23" s="2"/>
      <c r="B23" s="99"/>
      <c r="C23" s="100"/>
      <c r="D23" s="25" t="s">
        <v>22</v>
      </c>
      <c r="E23" s="26">
        <v>1</v>
      </c>
      <c r="F23" s="27">
        <v>0</v>
      </c>
      <c r="G23" s="13">
        <v>0.23</v>
      </c>
      <c r="H23" s="27">
        <f t="shared" si="0"/>
        <v>0</v>
      </c>
      <c r="I23" s="26">
        <v>1</v>
      </c>
      <c r="J23" s="27">
        <v>0</v>
      </c>
      <c r="K23" s="13">
        <v>0.23</v>
      </c>
      <c r="L23" s="28">
        <f t="shared" si="1"/>
        <v>0</v>
      </c>
    </row>
    <row r="24" spans="1:12" ht="12" customHeight="1">
      <c r="A24" s="2"/>
      <c r="B24" s="99" t="s">
        <v>25</v>
      </c>
      <c r="C24" s="100" t="s">
        <v>26</v>
      </c>
      <c r="D24" s="10" t="s">
        <v>13</v>
      </c>
      <c r="E24" s="11">
        <v>21800</v>
      </c>
      <c r="F24" s="12">
        <v>6.15</v>
      </c>
      <c r="G24" s="13">
        <v>0.23</v>
      </c>
      <c r="H24" s="12">
        <f t="shared" si="0"/>
        <v>134070</v>
      </c>
      <c r="I24" s="11">
        <v>1</v>
      </c>
      <c r="J24" s="12">
        <v>6.15</v>
      </c>
      <c r="K24" s="13">
        <v>0.23</v>
      </c>
      <c r="L24" s="14">
        <f t="shared" si="1"/>
        <v>6.15</v>
      </c>
    </row>
    <row r="25" spans="1:12" ht="12" customHeight="1">
      <c r="A25" s="2"/>
      <c r="B25" s="99"/>
      <c r="C25" s="100"/>
      <c r="D25" s="15" t="s">
        <v>20</v>
      </c>
      <c r="E25" s="16">
        <v>1</v>
      </c>
      <c r="F25" s="17">
        <v>0</v>
      </c>
      <c r="G25" s="13">
        <v>0.23</v>
      </c>
      <c r="H25" s="17">
        <f t="shared" si="0"/>
        <v>0</v>
      </c>
      <c r="I25" s="16">
        <v>1</v>
      </c>
      <c r="J25" s="17">
        <v>0</v>
      </c>
      <c r="K25" s="13">
        <v>0.23</v>
      </c>
      <c r="L25" s="18">
        <f t="shared" si="1"/>
        <v>0</v>
      </c>
    </row>
    <row r="26" spans="1:12" ht="12" customHeight="1">
      <c r="A26" s="2"/>
      <c r="B26" s="99"/>
      <c r="C26" s="100"/>
      <c r="D26" s="15" t="s">
        <v>14</v>
      </c>
      <c r="E26" s="16">
        <v>220</v>
      </c>
      <c r="F26" s="17">
        <v>7.75</v>
      </c>
      <c r="G26" s="13">
        <v>0.23</v>
      </c>
      <c r="H26" s="17">
        <f t="shared" si="0"/>
        <v>1705</v>
      </c>
      <c r="I26" s="16">
        <v>1</v>
      </c>
      <c r="J26" s="17">
        <v>7.75</v>
      </c>
      <c r="K26" s="13">
        <v>0.23</v>
      </c>
      <c r="L26" s="18">
        <f t="shared" si="1"/>
        <v>7.75</v>
      </c>
    </row>
    <row r="27" spans="1:12" ht="12" customHeight="1">
      <c r="A27" s="2"/>
      <c r="B27" s="99"/>
      <c r="C27" s="100"/>
      <c r="D27" s="15" t="s">
        <v>21</v>
      </c>
      <c r="E27" s="16">
        <v>1</v>
      </c>
      <c r="F27" s="17">
        <v>0</v>
      </c>
      <c r="G27" s="13">
        <v>0.23</v>
      </c>
      <c r="H27" s="17">
        <f t="shared" si="0"/>
        <v>0</v>
      </c>
      <c r="I27" s="16">
        <v>1</v>
      </c>
      <c r="J27" s="17">
        <v>0</v>
      </c>
      <c r="K27" s="13">
        <v>0.23</v>
      </c>
      <c r="L27" s="18">
        <f t="shared" si="1"/>
        <v>0</v>
      </c>
    </row>
    <row r="28" spans="1:12" ht="12" customHeight="1">
      <c r="A28" s="2"/>
      <c r="B28" s="99"/>
      <c r="C28" s="100"/>
      <c r="D28" s="15" t="s">
        <v>15</v>
      </c>
      <c r="E28" s="16">
        <v>80</v>
      </c>
      <c r="F28" s="17">
        <v>10.09</v>
      </c>
      <c r="G28" s="13">
        <v>0.23</v>
      </c>
      <c r="H28" s="17">
        <f t="shared" si="0"/>
        <v>807.2</v>
      </c>
      <c r="I28" s="16">
        <v>1</v>
      </c>
      <c r="J28" s="17">
        <v>10.09</v>
      </c>
      <c r="K28" s="13">
        <v>0.23</v>
      </c>
      <c r="L28" s="18">
        <f t="shared" si="1"/>
        <v>10.09</v>
      </c>
    </row>
    <row r="29" spans="1:12" ht="12" customHeight="1">
      <c r="A29" s="2"/>
      <c r="B29" s="99"/>
      <c r="C29" s="100"/>
      <c r="D29" s="25" t="s">
        <v>22</v>
      </c>
      <c r="E29" s="26">
        <v>1</v>
      </c>
      <c r="F29" s="27">
        <v>0</v>
      </c>
      <c r="G29" s="13">
        <v>0.23</v>
      </c>
      <c r="H29" s="27">
        <f t="shared" si="0"/>
        <v>0</v>
      </c>
      <c r="I29" s="26">
        <v>1</v>
      </c>
      <c r="J29" s="27">
        <v>0</v>
      </c>
      <c r="K29" s="13">
        <v>0.23</v>
      </c>
      <c r="L29" s="28">
        <f t="shared" si="1"/>
        <v>0</v>
      </c>
    </row>
    <row r="30" spans="1:12" ht="12" customHeight="1">
      <c r="A30" s="2"/>
      <c r="B30" s="97" t="s">
        <v>27</v>
      </c>
      <c r="C30" s="93" t="s">
        <v>28</v>
      </c>
      <c r="D30" s="10" t="s">
        <v>13</v>
      </c>
      <c r="E30" s="11">
        <v>650</v>
      </c>
      <c r="F30" s="12">
        <v>7.63</v>
      </c>
      <c r="G30" s="13">
        <v>0.23</v>
      </c>
      <c r="H30" s="12">
        <f t="shared" si="0"/>
        <v>4959.5</v>
      </c>
      <c r="I30" s="11">
        <v>1</v>
      </c>
      <c r="J30" s="12">
        <v>7.63</v>
      </c>
      <c r="K30" s="13">
        <v>0.23</v>
      </c>
      <c r="L30" s="14">
        <f t="shared" si="1"/>
        <v>7.63</v>
      </c>
    </row>
    <row r="31" spans="1:12" ht="12" customHeight="1">
      <c r="A31" s="2"/>
      <c r="B31" s="97"/>
      <c r="C31" s="93"/>
      <c r="D31" s="15" t="s">
        <v>20</v>
      </c>
      <c r="E31" s="16">
        <v>1</v>
      </c>
      <c r="F31" s="17">
        <v>0</v>
      </c>
      <c r="G31" s="13">
        <v>0.23</v>
      </c>
      <c r="H31" s="17">
        <f t="shared" si="0"/>
        <v>0</v>
      </c>
      <c r="I31" s="16">
        <v>1</v>
      </c>
      <c r="J31" s="17">
        <v>0</v>
      </c>
      <c r="K31" s="13">
        <v>0.23</v>
      </c>
      <c r="L31" s="18">
        <f t="shared" si="1"/>
        <v>0</v>
      </c>
    </row>
    <row r="32" spans="1:12" ht="12" customHeight="1">
      <c r="A32" s="2"/>
      <c r="B32" s="97"/>
      <c r="C32" s="93"/>
      <c r="D32" s="15" t="s">
        <v>14</v>
      </c>
      <c r="E32" s="16">
        <v>10</v>
      </c>
      <c r="F32" s="17">
        <v>8.98</v>
      </c>
      <c r="G32" s="13">
        <v>0.23</v>
      </c>
      <c r="H32" s="17">
        <f t="shared" si="0"/>
        <v>89.80000000000001</v>
      </c>
      <c r="I32" s="16">
        <v>1</v>
      </c>
      <c r="J32" s="17">
        <v>8.98</v>
      </c>
      <c r="K32" s="13">
        <v>0.23</v>
      </c>
      <c r="L32" s="18">
        <f t="shared" si="1"/>
        <v>8.98</v>
      </c>
    </row>
    <row r="33" spans="1:12" ht="12" customHeight="1">
      <c r="A33" s="2"/>
      <c r="B33" s="97"/>
      <c r="C33" s="93"/>
      <c r="D33" s="15" t="s">
        <v>21</v>
      </c>
      <c r="E33" s="16">
        <v>1</v>
      </c>
      <c r="F33" s="17">
        <v>0</v>
      </c>
      <c r="G33" s="13">
        <v>0.23</v>
      </c>
      <c r="H33" s="17">
        <f t="shared" si="0"/>
        <v>0</v>
      </c>
      <c r="I33" s="16">
        <v>1</v>
      </c>
      <c r="J33" s="17">
        <v>0</v>
      </c>
      <c r="K33" s="13">
        <v>0.23</v>
      </c>
      <c r="L33" s="18">
        <f t="shared" si="1"/>
        <v>0</v>
      </c>
    </row>
    <row r="34" spans="1:12" ht="12" customHeight="1">
      <c r="A34" s="2"/>
      <c r="B34" s="97"/>
      <c r="C34" s="93"/>
      <c r="D34" s="15" t="s">
        <v>15</v>
      </c>
      <c r="E34" s="16">
        <v>1</v>
      </c>
      <c r="F34" s="17">
        <v>11.32</v>
      </c>
      <c r="G34" s="13">
        <v>0.23</v>
      </c>
      <c r="H34" s="17">
        <f t="shared" si="0"/>
        <v>11.32</v>
      </c>
      <c r="I34" s="16">
        <v>1</v>
      </c>
      <c r="J34" s="17">
        <v>11.32</v>
      </c>
      <c r="K34" s="13">
        <v>0.23</v>
      </c>
      <c r="L34" s="18">
        <f t="shared" si="1"/>
        <v>11.32</v>
      </c>
    </row>
    <row r="35" spans="1:12" ht="12" customHeight="1">
      <c r="A35" s="2"/>
      <c r="B35" s="97"/>
      <c r="C35" s="93"/>
      <c r="D35" s="19" t="s">
        <v>22</v>
      </c>
      <c r="E35" s="20">
        <v>1</v>
      </c>
      <c r="F35" s="21">
        <v>0</v>
      </c>
      <c r="G35" s="13">
        <v>0.23</v>
      </c>
      <c r="H35" s="21">
        <f t="shared" si="0"/>
        <v>0</v>
      </c>
      <c r="I35" s="20">
        <v>1</v>
      </c>
      <c r="J35" s="21">
        <v>0</v>
      </c>
      <c r="K35" s="13">
        <v>0.23</v>
      </c>
      <c r="L35" s="22">
        <f t="shared" si="1"/>
        <v>0</v>
      </c>
    </row>
    <row r="36" spans="1:8" ht="12" customHeight="1">
      <c r="A36" s="2"/>
      <c r="B36" s="101" t="s">
        <v>29</v>
      </c>
      <c r="C36" s="102" t="s">
        <v>30</v>
      </c>
      <c r="D36" s="29" t="s">
        <v>31</v>
      </c>
      <c r="E36" s="30">
        <v>1</v>
      </c>
      <c r="F36" s="31">
        <v>13</v>
      </c>
      <c r="G36" s="32">
        <v>0.23</v>
      </c>
      <c r="H36" s="31">
        <f t="shared" si="0"/>
        <v>13</v>
      </c>
    </row>
    <row r="37" spans="1:8" ht="12" customHeight="1">
      <c r="A37" s="2"/>
      <c r="B37" s="101"/>
      <c r="C37" s="102"/>
      <c r="D37" s="15" t="s">
        <v>32</v>
      </c>
      <c r="E37" s="16">
        <v>1</v>
      </c>
      <c r="F37" s="17">
        <v>15</v>
      </c>
      <c r="G37" s="33">
        <v>0.23</v>
      </c>
      <c r="H37" s="17">
        <f t="shared" si="0"/>
        <v>15</v>
      </c>
    </row>
    <row r="38" spans="1:8" ht="12" customHeight="1">
      <c r="A38" s="2"/>
      <c r="B38" s="101"/>
      <c r="C38" s="102"/>
      <c r="D38" s="15" t="s">
        <v>33</v>
      </c>
      <c r="E38" s="16">
        <v>1</v>
      </c>
      <c r="F38" s="17">
        <v>18</v>
      </c>
      <c r="G38" s="33">
        <v>0.23</v>
      </c>
      <c r="H38" s="17">
        <f t="shared" si="0"/>
        <v>18</v>
      </c>
    </row>
    <row r="39" spans="1:8" ht="12" customHeight="1">
      <c r="A39" s="2"/>
      <c r="B39" s="101"/>
      <c r="C39" s="102"/>
      <c r="D39" s="19" t="s">
        <v>34</v>
      </c>
      <c r="E39" s="20">
        <v>1</v>
      </c>
      <c r="F39" s="21">
        <v>24</v>
      </c>
      <c r="G39" s="34">
        <v>0.23</v>
      </c>
      <c r="H39" s="21">
        <f t="shared" si="0"/>
        <v>24</v>
      </c>
    </row>
    <row r="40" spans="1:8" ht="12" customHeight="1">
      <c r="A40" s="2"/>
      <c r="B40" s="97" t="s">
        <v>35</v>
      </c>
      <c r="C40" s="93" t="s">
        <v>36</v>
      </c>
      <c r="D40" s="35" t="s">
        <v>31</v>
      </c>
      <c r="E40" s="11">
        <v>1</v>
      </c>
      <c r="F40" s="12">
        <v>17.6</v>
      </c>
      <c r="G40" s="36">
        <v>0.23</v>
      </c>
      <c r="H40" s="12">
        <f t="shared" si="0"/>
        <v>17.6</v>
      </c>
    </row>
    <row r="41" spans="1:8" ht="12" customHeight="1">
      <c r="A41" s="2"/>
      <c r="B41" s="97"/>
      <c r="C41" s="93"/>
      <c r="D41" s="15" t="s">
        <v>32</v>
      </c>
      <c r="E41" s="16">
        <v>1</v>
      </c>
      <c r="F41" s="17">
        <v>18.6</v>
      </c>
      <c r="G41" s="33">
        <v>0.23</v>
      </c>
      <c r="H41" s="17">
        <f t="shared" si="0"/>
        <v>18.6</v>
      </c>
    </row>
    <row r="42" spans="1:8" ht="12" customHeight="1">
      <c r="A42" s="2"/>
      <c r="B42" s="97"/>
      <c r="C42" s="93"/>
      <c r="D42" s="15" t="s">
        <v>33</v>
      </c>
      <c r="E42" s="16">
        <v>40</v>
      </c>
      <c r="F42" s="17">
        <v>21</v>
      </c>
      <c r="G42" s="33">
        <v>0.23</v>
      </c>
      <c r="H42" s="17">
        <f t="shared" si="0"/>
        <v>840</v>
      </c>
    </row>
    <row r="43" spans="1:8" ht="12" customHeight="1">
      <c r="A43" s="2"/>
      <c r="B43" s="97"/>
      <c r="C43" s="93"/>
      <c r="D43" s="19" t="s">
        <v>34</v>
      </c>
      <c r="E43" s="20">
        <v>1</v>
      </c>
      <c r="F43" s="21">
        <v>27</v>
      </c>
      <c r="G43" s="34">
        <v>0.23</v>
      </c>
      <c r="H43" s="21">
        <f t="shared" si="0"/>
        <v>27</v>
      </c>
    </row>
    <row r="44" spans="1:12" ht="12" customHeight="1">
      <c r="A44" s="2"/>
      <c r="B44" s="98" t="s">
        <v>37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1:12" ht="12" customHeight="1">
      <c r="A45" s="2"/>
      <c r="B45" s="99" t="s">
        <v>35</v>
      </c>
      <c r="C45" s="100" t="s">
        <v>26</v>
      </c>
      <c r="D45" s="10" t="s">
        <v>13</v>
      </c>
      <c r="E45" s="11">
        <v>200</v>
      </c>
      <c r="F45" s="12">
        <v>6.15</v>
      </c>
      <c r="G45" s="13" t="s">
        <v>38</v>
      </c>
      <c r="H45" s="12">
        <f aca="true" t="shared" si="2" ref="H45:H56">E45*F45</f>
        <v>1230</v>
      </c>
      <c r="I45" s="11">
        <v>1</v>
      </c>
      <c r="J45" s="12">
        <v>6.15</v>
      </c>
      <c r="K45" s="13" t="s">
        <v>38</v>
      </c>
      <c r="L45" s="14">
        <f aca="true" t="shared" si="3" ref="L45:L56">I45*J45</f>
        <v>6.15</v>
      </c>
    </row>
    <row r="46" spans="1:12" ht="12" customHeight="1">
      <c r="A46" s="2"/>
      <c r="B46" s="99"/>
      <c r="C46" s="100"/>
      <c r="D46" s="15" t="s">
        <v>20</v>
      </c>
      <c r="E46" s="16">
        <v>1</v>
      </c>
      <c r="F46" s="17">
        <v>0</v>
      </c>
      <c r="G46" s="37" t="s">
        <v>38</v>
      </c>
      <c r="H46" s="17">
        <f t="shared" si="2"/>
        <v>0</v>
      </c>
      <c r="I46" s="16">
        <v>1</v>
      </c>
      <c r="J46" s="17">
        <v>0</v>
      </c>
      <c r="K46" s="37" t="s">
        <v>38</v>
      </c>
      <c r="L46" s="18">
        <f t="shared" si="3"/>
        <v>0</v>
      </c>
    </row>
    <row r="47" spans="1:12" ht="12" customHeight="1">
      <c r="A47" s="2"/>
      <c r="B47" s="99"/>
      <c r="C47" s="100"/>
      <c r="D47" s="15" t="s">
        <v>14</v>
      </c>
      <c r="E47" s="16">
        <v>1</v>
      </c>
      <c r="F47" s="17">
        <v>7.75</v>
      </c>
      <c r="G47" s="38" t="s">
        <v>38</v>
      </c>
      <c r="H47" s="17">
        <f t="shared" si="2"/>
        <v>7.75</v>
      </c>
      <c r="I47" s="16">
        <v>1</v>
      </c>
      <c r="J47" s="17">
        <v>7.75</v>
      </c>
      <c r="K47" s="38" t="s">
        <v>38</v>
      </c>
      <c r="L47" s="18">
        <f t="shared" si="3"/>
        <v>7.75</v>
      </c>
    </row>
    <row r="48" spans="1:12" ht="12" customHeight="1">
      <c r="A48" s="2"/>
      <c r="B48" s="99"/>
      <c r="C48" s="100"/>
      <c r="D48" s="15" t="s">
        <v>21</v>
      </c>
      <c r="E48" s="16">
        <v>1</v>
      </c>
      <c r="F48" s="17">
        <v>0</v>
      </c>
      <c r="G48" s="38" t="s">
        <v>38</v>
      </c>
      <c r="H48" s="17">
        <f t="shared" si="2"/>
        <v>0</v>
      </c>
      <c r="I48" s="16">
        <v>1</v>
      </c>
      <c r="J48" s="17">
        <v>0</v>
      </c>
      <c r="K48" s="38" t="s">
        <v>38</v>
      </c>
      <c r="L48" s="18">
        <f t="shared" si="3"/>
        <v>0</v>
      </c>
    </row>
    <row r="49" spans="1:12" ht="12" customHeight="1">
      <c r="A49" s="2"/>
      <c r="B49" s="99"/>
      <c r="C49" s="100"/>
      <c r="D49" s="15" t="s">
        <v>15</v>
      </c>
      <c r="E49" s="16">
        <v>1</v>
      </c>
      <c r="F49" s="17">
        <v>10.09</v>
      </c>
      <c r="G49" s="38" t="s">
        <v>38</v>
      </c>
      <c r="H49" s="17">
        <f t="shared" si="2"/>
        <v>10.09</v>
      </c>
      <c r="I49" s="16">
        <v>1</v>
      </c>
      <c r="J49" s="17">
        <v>10.09</v>
      </c>
      <c r="K49" s="38" t="s">
        <v>38</v>
      </c>
      <c r="L49" s="18">
        <f t="shared" si="3"/>
        <v>10.09</v>
      </c>
    </row>
    <row r="50" spans="1:12" ht="12" customHeight="1">
      <c r="A50" s="2"/>
      <c r="B50" s="99"/>
      <c r="C50" s="100"/>
      <c r="D50" s="25" t="s">
        <v>22</v>
      </c>
      <c r="E50" s="26">
        <v>1</v>
      </c>
      <c r="F50" s="27">
        <v>0</v>
      </c>
      <c r="G50" s="39" t="s">
        <v>38</v>
      </c>
      <c r="H50" s="27">
        <f t="shared" si="2"/>
        <v>0</v>
      </c>
      <c r="I50" s="26">
        <v>1</v>
      </c>
      <c r="J50" s="27">
        <v>0</v>
      </c>
      <c r="K50" s="39" t="s">
        <v>38</v>
      </c>
      <c r="L50" s="28">
        <f t="shared" si="3"/>
        <v>0</v>
      </c>
    </row>
    <row r="51" spans="1:12" ht="12" customHeight="1">
      <c r="A51" s="2"/>
      <c r="B51" s="97" t="s">
        <v>39</v>
      </c>
      <c r="C51" s="93" t="s">
        <v>28</v>
      </c>
      <c r="D51" s="10" t="s">
        <v>13</v>
      </c>
      <c r="E51" s="11">
        <v>50</v>
      </c>
      <c r="F51" s="12">
        <v>7.63</v>
      </c>
      <c r="G51" s="13" t="s">
        <v>38</v>
      </c>
      <c r="H51" s="12">
        <f t="shared" si="2"/>
        <v>381.5</v>
      </c>
      <c r="I51" s="11">
        <v>1</v>
      </c>
      <c r="J51" s="12">
        <v>7.63</v>
      </c>
      <c r="K51" s="13" t="s">
        <v>38</v>
      </c>
      <c r="L51" s="14">
        <f t="shared" si="3"/>
        <v>7.63</v>
      </c>
    </row>
    <row r="52" spans="1:12" ht="12" customHeight="1">
      <c r="A52" s="2"/>
      <c r="B52" s="97"/>
      <c r="C52" s="93"/>
      <c r="D52" s="15" t="s">
        <v>20</v>
      </c>
      <c r="E52" s="16">
        <v>1</v>
      </c>
      <c r="F52" s="17">
        <v>0</v>
      </c>
      <c r="G52" s="37" t="s">
        <v>38</v>
      </c>
      <c r="H52" s="17">
        <f t="shared" si="2"/>
        <v>0</v>
      </c>
      <c r="I52" s="16">
        <v>1</v>
      </c>
      <c r="J52" s="17">
        <v>0</v>
      </c>
      <c r="K52" s="37" t="s">
        <v>38</v>
      </c>
      <c r="L52" s="18">
        <f t="shared" si="3"/>
        <v>0</v>
      </c>
    </row>
    <row r="53" spans="1:12" ht="12" customHeight="1">
      <c r="A53" s="2"/>
      <c r="B53" s="97"/>
      <c r="C53" s="93"/>
      <c r="D53" s="15" t="s">
        <v>14</v>
      </c>
      <c r="E53" s="16">
        <v>1</v>
      </c>
      <c r="F53" s="17">
        <v>8.98</v>
      </c>
      <c r="G53" s="38" t="s">
        <v>38</v>
      </c>
      <c r="H53" s="17">
        <f t="shared" si="2"/>
        <v>8.98</v>
      </c>
      <c r="I53" s="16">
        <v>1</v>
      </c>
      <c r="J53" s="17">
        <v>8.98</v>
      </c>
      <c r="K53" s="38" t="s">
        <v>38</v>
      </c>
      <c r="L53" s="18">
        <f t="shared" si="3"/>
        <v>8.98</v>
      </c>
    </row>
    <row r="54" spans="1:12" ht="12" customHeight="1">
      <c r="A54" s="2"/>
      <c r="B54" s="97"/>
      <c r="C54" s="93"/>
      <c r="D54" s="15" t="s">
        <v>21</v>
      </c>
      <c r="E54" s="16">
        <v>1</v>
      </c>
      <c r="F54" s="17">
        <v>0</v>
      </c>
      <c r="G54" s="38" t="s">
        <v>38</v>
      </c>
      <c r="H54" s="17">
        <f t="shared" si="2"/>
        <v>0</v>
      </c>
      <c r="I54" s="16">
        <v>1</v>
      </c>
      <c r="J54" s="17">
        <v>0</v>
      </c>
      <c r="K54" s="38" t="s">
        <v>38</v>
      </c>
      <c r="L54" s="18">
        <f t="shared" si="3"/>
        <v>0</v>
      </c>
    </row>
    <row r="55" spans="1:12" ht="12" customHeight="1">
      <c r="A55" s="2"/>
      <c r="B55" s="97"/>
      <c r="C55" s="93"/>
      <c r="D55" s="15" t="s">
        <v>15</v>
      </c>
      <c r="E55" s="16">
        <v>1</v>
      </c>
      <c r="F55" s="17">
        <v>11.32</v>
      </c>
      <c r="G55" s="38" t="s">
        <v>38</v>
      </c>
      <c r="H55" s="17">
        <f t="shared" si="2"/>
        <v>11.32</v>
      </c>
      <c r="I55" s="16">
        <v>1</v>
      </c>
      <c r="J55" s="17">
        <v>11.32</v>
      </c>
      <c r="K55" s="38" t="s">
        <v>38</v>
      </c>
      <c r="L55" s="18">
        <f t="shared" si="3"/>
        <v>11.32</v>
      </c>
    </row>
    <row r="56" spans="1:12" ht="12" customHeight="1">
      <c r="A56" s="2"/>
      <c r="B56" s="97"/>
      <c r="C56" s="93"/>
      <c r="D56" s="19" t="s">
        <v>22</v>
      </c>
      <c r="E56" s="20">
        <v>1</v>
      </c>
      <c r="F56" s="21">
        <v>0</v>
      </c>
      <c r="G56" s="40" t="s">
        <v>38</v>
      </c>
      <c r="H56" s="21">
        <f t="shared" si="2"/>
        <v>0</v>
      </c>
      <c r="I56" s="20">
        <v>1</v>
      </c>
      <c r="J56" s="21">
        <v>0</v>
      </c>
      <c r="K56" s="40" t="s">
        <v>38</v>
      </c>
      <c r="L56" s="22">
        <f t="shared" si="3"/>
        <v>0</v>
      </c>
    </row>
    <row r="57" spans="1:12" ht="12" customHeight="1">
      <c r="A57" s="2"/>
      <c r="B57" s="41"/>
      <c r="C57" s="41"/>
      <c r="D57" s="42"/>
      <c r="E57" s="43"/>
      <c r="F57" s="44"/>
      <c r="G57" s="44" t="s">
        <v>40</v>
      </c>
      <c r="H57" s="44">
        <f>SUM(H6:H43,H45:H56)</f>
        <v>157617.89000000004</v>
      </c>
      <c r="I57" s="43"/>
      <c r="J57" s="44"/>
      <c r="K57" s="44" t="s">
        <v>40</v>
      </c>
      <c r="L57" s="44">
        <f>SUM(L6:L35,L45:L56)</f>
        <v>167.7</v>
      </c>
    </row>
    <row r="58" spans="2:12" ht="18.75" customHeight="1">
      <c r="B58" s="45" t="s">
        <v>41</v>
      </c>
      <c r="C58" s="46"/>
      <c r="D58" s="47"/>
      <c r="I58" s="43"/>
      <c r="J58" s="44"/>
      <c r="K58" s="44"/>
      <c r="L58" s="44"/>
    </row>
    <row r="59" spans="2:12" ht="41.25" customHeight="1">
      <c r="B59" s="23" t="s">
        <v>4</v>
      </c>
      <c r="C59" s="24" t="s">
        <v>5</v>
      </c>
      <c r="D59" s="24" t="s">
        <v>6</v>
      </c>
      <c r="E59" s="24" t="s">
        <v>7</v>
      </c>
      <c r="F59" s="24" t="s">
        <v>8</v>
      </c>
      <c r="G59" s="24" t="s">
        <v>42</v>
      </c>
      <c r="H59" s="48" t="s">
        <v>10</v>
      </c>
      <c r="I59" s="43"/>
      <c r="J59" s="44"/>
      <c r="K59" s="44"/>
      <c r="L59" s="44"/>
    </row>
    <row r="60" spans="2:12" ht="12" customHeight="1">
      <c r="B60" s="49">
        <v>1</v>
      </c>
      <c r="C60" s="50">
        <v>2</v>
      </c>
      <c r="D60" s="50">
        <v>3</v>
      </c>
      <c r="E60" s="51">
        <v>4</v>
      </c>
      <c r="F60" s="51">
        <v>5</v>
      </c>
      <c r="G60" s="51">
        <v>6</v>
      </c>
      <c r="H60" s="52">
        <v>7</v>
      </c>
      <c r="I60" s="43"/>
      <c r="J60" s="44"/>
      <c r="L60" s="53"/>
    </row>
    <row r="61" spans="2:12" ht="12" customHeight="1">
      <c r="B61" s="92" t="s">
        <v>11</v>
      </c>
      <c r="C61" s="93" t="s">
        <v>12</v>
      </c>
      <c r="D61" s="54" t="s">
        <v>43</v>
      </c>
      <c r="E61" s="55">
        <v>40</v>
      </c>
      <c r="F61" s="56">
        <v>5</v>
      </c>
      <c r="G61" s="55" t="s">
        <v>44</v>
      </c>
      <c r="H61" s="57">
        <f>E61*F61</f>
        <v>200</v>
      </c>
      <c r="I61" s="43"/>
      <c r="J61" s="44"/>
      <c r="L61" s="53"/>
    </row>
    <row r="62" spans="2:12" ht="12" customHeight="1">
      <c r="B62" s="92"/>
      <c r="C62" s="93"/>
      <c r="D62" s="58" t="s">
        <v>45</v>
      </c>
      <c r="E62" s="59">
        <v>30</v>
      </c>
      <c r="F62" s="60">
        <v>9</v>
      </c>
      <c r="G62" s="61" t="s">
        <v>38</v>
      </c>
      <c r="H62" s="57">
        <f>E62*F62</f>
        <v>270</v>
      </c>
      <c r="I62" s="43"/>
      <c r="J62" s="44"/>
      <c r="K62" s="44"/>
      <c r="L62" s="44"/>
    </row>
    <row r="63" spans="2:12" ht="12" customHeight="1">
      <c r="B63" s="92"/>
      <c r="C63" s="93"/>
      <c r="D63" s="62" t="s">
        <v>46</v>
      </c>
      <c r="E63" s="63">
        <v>2</v>
      </c>
      <c r="F63" s="64">
        <v>10</v>
      </c>
      <c r="G63" s="65" t="s">
        <v>38</v>
      </c>
      <c r="H63" s="66">
        <f>E63*F63</f>
        <v>20</v>
      </c>
      <c r="I63" s="43"/>
      <c r="J63" s="44"/>
      <c r="K63" s="44"/>
      <c r="L63" s="44"/>
    </row>
    <row r="64" spans="2:12" ht="12" customHeight="1">
      <c r="B64" s="92"/>
      <c r="C64" s="93"/>
      <c r="D64" s="62" t="s">
        <v>47</v>
      </c>
      <c r="E64" s="63">
        <v>1</v>
      </c>
      <c r="F64" s="64">
        <v>11</v>
      </c>
      <c r="G64" s="65" t="s">
        <v>38</v>
      </c>
      <c r="H64" s="66">
        <v>11</v>
      </c>
      <c r="I64" s="43"/>
      <c r="J64" s="44"/>
      <c r="K64" s="44"/>
      <c r="L64" s="44"/>
    </row>
    <row r="65" spans="2:12" ht="12" customHeight="1">
      <c r="B65" s="92"/>
      <c r="C65" s="93"/>
      <c r="D65" s="62" t="s">
        <v>48</v>
      </c>
      <c r="E65" s="63">
        <v>1</v>
      </c>
      <c r="F65" s="64">
        <v>21.3</v>
      </c>
      <c r="G65" s="65" t="s">
        <v>38</v>
      </c>
      <c r="H65" s="66">
        <v>21.3</v>
      </c>
      <c r="I65" s="43"/>
      <c r="J65" s="44"/>
      <c r="K65" s="44"/>
      <c r="L65" s="44"/>
    </row>
    <row r="66" spans="2:12" ht="12" customHeight="1">
      <c r="B66" s="92"/>
      <c r="C66" s="93"/>
      <c r="D66" s="67" t="s">
        <v>15</v>
      </c>
      <c r="E66" s="68">
        <v>1</v>
      </c>
      <c r="F66" s="69">
        <v>40.9</v>
      </c>
      <c r="G66" s="70" t="s">
        <v>38</v>
      </c>
      <c r="H66" s="71">
        <v>40.9</v>
      </c>
      <c r="I66" s="43"/>
      <c r="J66" s="44"/>
      <c r="K66" s="44"/>
      <c r="L66" s="44"/>
    </row>
    <row r="67" spans="2:12" ht="12" customHeight="1">
      <c r="B67" s="92" t="s">
        <v>16</v>
      </c>
      <c r="C67" s="93" t="s">
        <v>17</v>
      </c>
      <c r="D67" s="54" t="s">
        <v>43</v>
      </c>
      <c r="E67" s="72">
        <v>1</v>
      </c>
      <c r="F67" s="73">
        <v>6</v>
      </c>
      <c r="G67" s="74" t="s">
        <v>38</v>
      </c>
      <c r="H67" s="75">
        <f aca="true" t="shared" si="4" ref="H67:H84">E67*F67</f>
        <v>6</v>
      </c>
      <c r="I67" s="43"/>
      <c r="J67" s="44"/>
      <c r="K67" s="44"/>
      <c r="L67" s="44"/>
    </row>
    <row r="68" spans="2:12" ht="12" customHeight="1">
      <c r="B68" s="92"/>
      <c r="C68" s="93"/>
      <c r="D68" s="58" t="s">
        <v>45</v>
      </c>
      <c r="E68" s="59">
        <v>1</v>
      </c>
      <c r="F68" s="60">
        <v>11.5</v>
      </c>
      <c r="G68" s="61" t="s">
        <v>38</v>
      </c>
      <c r="H68" s="57">
        <f t="shared" si="4"/>
        <v>11.5</v>
      </c>
      <c r="I68" s="43"/>
      <c r="J68" s="44"/>
      <c r="K68" s="44"/>
      <c r="L68" s="44"/>
    </row>
    <row r="69" spans="2:12" ht="12" customHeight="1">
      <c r="B69" s="92"/>
      <c r="C69" s="93"/>
      <c r="D69" s="62" t="s">
        <v>46</v>
      </c>
      <c r="E69" s="63">
        <v>1</v>
      </c>
      <c r="F69" s="64">
        <v>13</v>
      </c>
      <c r="G69" s="65" t="s">
        <v>38</v>
      </c>
      <c r="H69" s="66">
        <f t="shared" si="4"/>
        <v>13</v>
      </c>
      <c r="I69" s="43"/>
      <c r="J69" s="44"/>
      <c r="K69" s="44"/>
      <c r="L69" s="44"/>
    </row>
    <row r="70" spans="2:12" ht="12" customHeight="1">
      <c r="B70" s="92"/>
      <c r="C70" s="93"/>
      <c r="D70" s="62" t="s">
        <v>47</v>
      </c>
      <c r="E70" s="63">
        <v>1</v>
      </c>
      <c r="F70" s="64">
        <v>15.3</v>
      </c>
      <c r="G70" s="65" t="s">
        <v>38</v>
      </c>
      <c r="H70" s="66">
        <f t="shared" si="4"/>
        <v>15.3</v>
      </c>
      <c r="I70" s="43"/>
      <c r="J70" s="44"/>
      <c r="K70" s="44"/>
      <c r="L70" s="44"/>
    </row>
    <row r="71" spans="2:12" ht="12" customHeight="1">
      <c r="B71" s="92"/>
      <c r="C71" s="93"/>
      <c r="D71" s="62" t="s">
        <v>48</v>
      </c>
      <c r="E71" s="63">
        <v>1</v>
      </c>
      <c r="F71" s="64">
        <v>29.3</v>
      </c>
      <c r="G71" s="65" t="s">
        <v>38</v>
      </c>
      <c r="H71" s="66">
        <f t="shared" si="4"/>
        <v>29.3</v>
      </c>
      <c r="I71" s="43"/>
      <c r="J71" s="44"/>
      <c r="K71" s="44"/>
      <c r="L71" s="44"/>
    </row>
    <row r="72" spans="2:12" ht="12" customHeight="1">
      <c r="B72" s="92"/>
      <c r="C72" s="93"/>
      <c r="D72" s="67" t="s">
        <v>15</v>
      </c>
      <c r="E72" s="68">
        <v>1</v>
      </c>
      <c r="F72" s="69">
        <v>58.9</v>
      </c>
      <c r="G72" s="70" t="s">
        <v>38</v>
      </c>
      <c r="H72" s="71">
        <f t="shared" si="4"/>
        <v>58.9</v>
      </c>
      <c r="I72" s="43"/>
      <c r="J72" s="44"/>
      <c r="K72" s="44"/>
      <c r="L72" s="44"/>
    </row>
    <row r="73" spans="2:12" ht="12" customHeight="1">
      <c r="B73" s="92" t="s">
        <v>18</v>
      </c>
      <c r="C73" s="93" t="s">
        <v>24</v>
      </c>
      <c r="D73" s="54" t="s">
        <v>43</v>
      </c>
      <c r="E73" s="72">
        <v>10</v>
      </c>
      <c r="F73" s="73">
        <v>16</v>
      </c>
      <c r="G73" s="74" t="s">
        <v>38</v>
      </c>
      <c r="H73" s="75">
        <f t="shared" si="4"/>
        <v>160</v>
      </c>
      <c r="I73" s="43"/>
      <c r="J73" s="44"/>
      <c r="K73" s="44"/>
      <c r="L73" s="44"/>
    </row>
    <row r="74" spans="2:12" ht="12" customHeight="1">
      <c r="B74" s="92"/>
      <c r="C74" s="93"/>
      <c r="D74" s="58" t="s">
        <v>45</v>
      </c>
      <c r="E74" s="59">
        <v>1</v>
      </c>
      <c r="F74" s="60">
        <v>17</v>
      </c>
      <c r="G74" s="61" t="s">
        <v>38</v>
      </c>
      <c r="H74" s="57">
        <f t="shared" si="4"/>
        <v>17</v>
      </c>
      <c r="I74" s="43"/>
      <c r="J74" s="44"/>
      <c r="K74" s="44"/>
      <c r="L74" s="44"/>
    </row>
    <row r="75" spans="2:12" ht="12" customHeight="1">
      <c r="B75" s="92"/>
      <c r="C75" s="93"/>
      <c r="D75" s="62" t="s">
        <v>46</v>
      </c>
      <c r="E75" s="63">
        <v>1</v>
      </c>
      <c r="F75" s="64">
        <v>18.3</v>
      </c>
      <c r="G75" s="65" t="s">
        <v>38</v>
      </c>
      <c r="H75" s="66">
        <f t="shared" si="4"/>
        <v>18.3</v>
      </c>
      <c r="I75" s="43"/>
      <c r="J75" s="44"/>
      <c r="K75" s="44"/>
      <c r="L75" s="44"/>
    </row>
    <row r="76" spans="2:12" ht="12" customHeight="1">
      <c r="B76" s="92"/>
      <c r="C76" s="93"/>
      <c r="D76" s="62" t="s">
        <v>47</v>
      </c>
      <c r="E76" s="63">
        <v>1</v>
      </c>
      <c r="F76" s="64">
        <v>20.6</v>
      </c>
      <c r="G76" s="65" t="s">
        <v>38</v>
      </c>
      <c r="H76" s="66">
        <f t="shared" si="4"/>
        <v>20.6</v>
      </c>
      <c r="I76" s="43"/>
      <c r="J76" s="44"/>
      <c r="K76" s="44"/>
      <c r="L76" s="44"/>
    </row>
    <row r="77" spans="2:12" ht="12" customHeight="1">
      <c r="B77" s="92"/>
      <c r="C77" s="93"/>
      <c r="D77" s="62" t="s">
        <v>48</v>
      </c>
      <c r="E77" s="63">
        <v>1</v>
      </c>
      <c r="F77" s="64">
        <v>34.6</v>
      </c>
      <c r="G77" s="65" t="s">
        <v>38</v>
      </c>
      <c r="H77" s="66">
        <f t="shared" si="4"/>
        <v>34.6</v>
      </c>
      <c r="I77" s="43"/>
      <c r="J77" s="44"/>
      <c r="K77" s="44"/>
      <c r="L77" s="44"/>
    </row>
    <row r="78" spans="2:12" ht="12" customHeight="1">
      <c r="B78" s="92"/>
      <c r="C78" s="93"/>
      <c r="D78" s="67" t="s">
        <v>15</v>
      </c>
      <c r="E78" s="68">
        <v>1</v>
      </c>
      <c r="F78" s="69">
        <v>64.2</v>
      </c>
      <c r="G78" s="70" t="s">
        <v>38</v>
      </c>
      <c r="H78" s="71">
        <f t="shared" si="4"/>
        <v>64.2</v>
      </c>
      <c r="I78" s="43"/>
      <c r="J78" s="44"/>
      <c r="K78" s="44"/>
      <c r="L78" s="44"/>
    </row>
    <row r="79" spans="2:12" ht="12" customHeight="1">
      <c r="B79" s="92" t="s">
        <v>23</v>
      </c>
      <c r="C79" s="93" t="s">
        <v>28</v>
      </c>
      <c r="D79" s="54" t="s">
        <v>43</v>
      </c>
      <c r="E79" s="72">
        <v>130</v>
      </c>
      <c r="F79" s="73">
        <v>19</v>
      </c>
      <c r="G79" s="74" t="s">
        <v>38</v>
      </c>
      <c r="H79" s="75">
        <f t="shared" si="4"/>
        <v>2470</v>
      </c>
      <c r="I79" s="43"/>
      <c r="J79" s="44"/>
      <c r="K79" s="44"/>
      <c r="L79" s="44"/>
    </row>
    <row r="80" spans="2:12" ht="12" customHeight="1">
      <c r="B80" s="92"/>
      <c r="C80" s="93"/>
      <c r="D80" s="58" t="s">
        <v>45</v>
      </c>
      <c r="E80" s="59">
        <v>1</v>
      </c>
      <c r="F80" s="60">
        <v>20</v>
      </c>
      <c r="G80" s="61" t="s">
        <v>38</v>
      </c>
      <c r="H80" s="57">
        <f t="shared" si="4"/>
        <v>20</v>
      </c>
      <c r="I80" s="43"/>
      <c r="J80" s="44"/>
      <c r="K80" s="44"/>
      <c r="L80" s="44"/>
    </row>
    <row r="81" spans="2:12" ht="12" customHeight="1">
      <c r="B81" s="92"/>
      <c r="C81" s="93"/>
      <c r="D81" s="62" t="s">
        <v>46</v>
      </c>
      <c r="E81" s="63">
        <v>1</v>
      </c>
      <c r="F81" s="64">
        <v>21.3</v>
      </c>
      <c r="G81" s="65" t="s">
        <v>38</v>
      </c>
      <c r="H81" s="66">
        <f t="shared" si="4"/>
        <v>21.3</v>
      </c>
      <c r="I81" s="43"/>
      <c r="J81" s="44"/>
      <c r="K81" s="44"/>
      <c r="L81" s="44"/>
    </row>
    <row r="82" spans="2:12" ht="12" customHeight="1">
      <c r="B82" s="92"/>
      <c r="C82" s="93"/>
      <c r="D82" s="62" t="s">
        <v>47</v>
      </c>
      <c r="E82" s="63">
        <v>1</v>
      </c>
      <c r="F82" s="64">
        <v>23.6</v>
      </c>
      <c r="G82" s="65" t="s">
        <v>38</v>
      </c>
      <c r="H82" s="66">
        <f t="shared" si="4"/>
        <v>23.6</v>
      </c>
      <c r="I82" s="43"/>
      <c r="J82" s="44"/>
      <c r="K82" s="44"/>
      <c r="L82" s="44"/>
    </row>
    <row r="83" spans="2:12" ht="12" customHeight="1">
      <c r="B83" s="92"/>
      <c r="C83" s="93"/>
      <c r="D83" s="62" t="s">
        <v>48</v>
      </c>
      <c r="E83" s="63">
        <v>1</v>
      </c>
      <c r="F83" s="64">
        <v>37.6</v>
      </c>
      <c r="G83" s="65" t="s">
        <v>38</v>
      </c>
      <c r="H83" s="66">
        <f t="shared" si="4"/>
        <v>37.6</v>
      </c>
      <c r="I83" s="43"/>
      <c r="J83" s="44"/>
      <c r="K83" s="44"/>
      <c r="L83" s="44"/>
    </row>
    <row r="84" spans="2:12" ht="12" customHeight="1">
      <c r="B84" s="92"/>
      <c r="C84" s="93"/>
      <c r="D84" s="67" t="s">
        <v>15</v>
      </c>
      <c r="E84" s="68">
        <v>1</v>
      </c>
      <c r="F84" s="69">
        <v>67.2</v>
      </c>
      <c r="G84" s="70" t="s">
        <v>38</v>
      </c>
      <c r="H84" s="71">
        <f t="shared" si="4"/>
        <v>67.2</v>
      </c>
      <c r="I84" s="43"/>
      <c r="J84" s="44"/>
      <c r="K84" s="44"/>
      <c r="L84" s="44"/>
    </row>
    <row r="85" spans="1:12" ht="12" customHeight="1">
      <c r="A85" s="2"/>
      <c r="B85" s="41"/>
      <c r="C85" s="41"/>
      <c r="D85" s="42"/>
      <c r="E85" s="43"/>
      <c r="F85" s="44"/>
      <c r="G85" s="44" t="s">
        <v>40</v>
      </c>
      <c r="H85" s="44">
        <f>SUM(H61:H84)</f>
        <v>3651.5999999999995</v>
      </c>
      <c r="I85" s="43"/>
      <c r="J85" s="44"/>
      <c r="K85" s="44"/>
      <c r="L85" s="44"/>
    </row>
    <row r="86" spans="1:12" ht="12" customHeight="1">
      <c r="A86" s="2"/>
      <c r="B86" s="41"/>
      <c r="C86" s="41"/>
      <c r="D86" s="42"/>
      <c r="E86" s="43"/>
      <c r="F86" s="44"/>
      <c r="G86" s="44"/>
      <c r="H86" s="44"/>
      <c r="I86" s="43"/>
      <c r="J86" s="44"/>
      <c r="K86" s="44"/>
      <c r="L86" s="44"/>
    </row>
    <row r="87" spans="1:12" ht="12" customHeight="1">
      <c r="A87" s="2"/>
      <c r="B87" s="41"/>
      <c r="C87" s="41"/>
      <c r="D87" s="42"/>
      <c r="E87" s="43"/>
      <c r="F87" s="44"/>
      <c r="G87" s="44"/>
      <c r="H87" s="44"/>
      <c r="I87" s="43"/>
      <c r="J87" s="44"/>
      <c r="K87" s="44"/>
      <c r="L87" s="44"/>
    </row>
    <row r="88" spans="1:12" ht="8.25" customHeight="1">
      <c r="A88" s="2"/>
      <c r="B88" s="41"/>
      <c r="C88" s="41"/>
      <c r="D88" s="42"/>
      <c r="E88" s="43"/>
      <c r="F88" s="44"/>
      <c r="G88" s="44"/>
      <c r="H88" s="44"/>
      <c r="I88" s="43"/>
      <c r="J88" s="44"/>
      <c r="K88" s="44"/>
      <c r="L88" s="44"/>
    </row>
    <row r="89" spans="1:12" ht="54" customHeight="1">
      <c r="A89" s="2"/>
      <c r="B89" s="41"/>
      <c r="C89" s="41"/>
      <c r="D89" s="42"/>
      <c r="E89" s="7" t="s">
        <v>7</v>
      </c>
      <c r="F89" s="7" t="s">
        <v>49</v>
      </c>
      <c r="G89" s="7" t="s">
        <v>42</v>
      </c>
      <c r="H89" s="76" t="s">
        <v>50</v>
      </c>
      <c r="I89" s="26" t="s">
        <v>51</v>
      </c>
      <c r="J89" s="44"/>
      <c r="K89" s="44"/>
      <c r="L89" s="44"/>
    </row>
    <row r="90" spans="1:12" ht="31.5" customHeight="1">
      <c r="A90" s="2"/>
      <c r="B90" s="77" t="s">
        <v>52</v>
      </c>
      <c r="C90" s="9" t="s">
        <v>53</v>
      </c>
      <c r="D90" s="78" t="s">
        <v>54</v>
      </c>
      <c r="E90" s="79">
        <v>12</v>
      </c>
      <c r="F90" s="80">
        <v>230</v>
      </c>
      <c r="G90" s="81">
        <v>0.23</v>
      </c>
      <c r="H90" s="82">
        <f>F90*G90+230</f>
        <v>282.9</v>
      </c>
      <c r="I90" s="83">
        <f>H90*E90</f>
        <v>3394.7999999999997</v>
      </c>
      <c r="J90" s="44"/>
      <c r="K90" s="44"/>
      <c r="L90" s="44"/>
    </row>
    <row r="91" spans="1:12" ht="12" customHeight="1">
      <c r="A91" s="2"/>
      <c r="B91" s="41"/>
      <c r="C91" s="41"/>
      <c r="D91" s="42"/>
      <c r="E91" s="43"/>
      <c r="F91" s="44"/>
      <c r="G91" s="44"/>
      <c r="H91" s="44"/>
      <c r="I91" s="43"/>
      <c r="J91" s="44"/>
      <c r="K91" s="44"/>
      <c r="L91" s="44"/>
    </row>
    <row r="92" spans="1:12" ht="12" customHeight="1">
      <c r="A92" s="2"/>
      <c r="B92" s="41"/>
      <c r="C92" s="41"/>
      <c r="D92" s="42"/>
      <c r="E92" s="43"/>
      <c r="F92" s="44"/>
      <c r="G92" s="44"/>
      <c r="H92" s="44"/>
      <c r="I92" s="43"/>
      <c r="J92" s="44"/>
      <c r="K92" s="44"/>
      <c r="L92" s="44"/>
    </row>
    <row r="93" spans="1:12" ht="12" customHeight="1">
      <c r="A93" s="2"/>
      <c r="B93" s="41"/>
      <c r="C93" s="41"/>
      <c r="D93" s="42"/>
      <c r="E93" s="43"/>
      <c r="F93" s="44"/>
      <c r="G93" s="44"/>
      <c r="H93" s="44"/>
      <c r="I93" s="43"/>
      <c r="J93" s="44"/>
      <c r="K93" s="44"/>
      <c r="L93" s="44"/>
    </row>
    <row r="94" spans="1:12" s="85" customFormat="1" ht="12" customHeight="1">
      <c r="A94" s="84"/>
      <c r="B94" s="94" t="s">
        <v>55</v>
      </c>
      <c r="C94" s="94"/>
      <c r="D94" s="94"/>
      <c r="E94" s="43"/>
      <c r="F94" s="44"/>
      <c r="G94" s="44"/>
      <c r="H94" s="44"/>
      <c r="I94" s="43"/>
      <c r="J94" s="44"/>
      <c r="K94" s="44"/>
      <c r="L94" s="44"/>
    </row>
    <row r="95" spans="1:12" s="85" customFormat="1" ht="12" customHeight="1">
      <c r="A95" s="84"/>
      <c r="B95" s="86"/>
      <c r="C95" s="86"/>
      <c r="D95" s="86"/>
      <c r="E95" s="43"/>
      <c r="F95" s="44"/>
      <c r="G95" s="44"/>
      <c r="H95" s="44"/>
      <c r="I95" s="43"/>
      <c r="J95" s="44"/>
      <c r="K95" s="44"/>
      <c r="L95" s="44"/>
    </row>
    <row r="96" spans="1:8" s="85" customFormat="1" ht="39.75" customHeight="1">
      <c r="A96" s="84"/>
      <c r="B96" s="87" t="s">
        <v>4</v>
      </c>
      <c r="C96" s="87" t="s">
        <v>5</v>
      </c>
      <c r="D96" s="87" t="s">
        <v>6</v>
      </c>
      <c r="E96" s="87" t="s">
        <v>7</v>
      </c>
      <c r="F96" s="87" t="s">
        <v>8</v>
      </c>
      <c r="G96" s="87" t="s">
        <v>42</v>
      </c>
      <c r="H96" s="87" t="s">
        <v>10</v>
      </c>
    </row>
    <row r="97" spans="1:8" ht="21" customHeight="1">
      <c r="A97" s="2"/>
      <c r="B97" s="95" t="s">
        <v>11</v>
      </c>
      <c r="C97" s="96" t="s">
        <v>56</v>
      </c>
      <c r="D97" s="15" t="s">
        <v>57</v>
      </c>
      <c r="E97" s="16">
        <v>2</v>
      </c>
      <c r="F97" s="17">
        <v>34</v>
      </c>
      <c r="G97" s="88">
        <v>0.23</v>
      </c>
      <c r="H97" s="17">
        <f aca="true" t="shared" si="5" ref="H97:H104">E97*F97</f>
        <v>68</v>
      </c>
    </row>
    <row r="98" spans="1:8" ht="21" customHeight="1">
      <c r="A98" s="2"/>
      <c r="B98" s="95"/>
      <c r="C98" s="96"/>
      <c r="D98" s="15" t="s">
        <v>58</v>
      </c>
      <c r="E98" s="16">
        <v>1</v>
      </c>
      <c r="F98" s="17">
        <v>12.05</v>
      </c>
      <c r="G98" s="88">
        <v>0.23</v>
      </c>
      <c r="H98" s="17">
        <f t="shared" si="5"/>
        <v>12.05</v>
      </c>
    </row>
    <row r="99" spans="1:8" ht="21" customHeight="1">
      <c r="A99" s="2"/>
      <c r="B99" s="95"/>
      <c r="C99" s="96"/>
      <c r="D99" s="15" t="s">
        <v>59</v>
      </c>
      <c r="E99" s="16">
        <v>1</v>
      </c>
      <c r="F99" s="17">
        <v>41</v>
      </c>
      <c r="G99" s="88">
        <v>0.23</v>
      </c>
      <c r="H99" s="17">
        <f t="shared" si="5"/>
        <v>41</v>
      </c>
    </row>
    <row r="100" spans="1:8" ht="21" customHeight="1">
      <c r="A100" s="2"/>
      <c r="B100" s="95"/>
      <c r="C100" s="96"/>
      <c r="D100" s="15" t="s">
        <v>58</v>
      </c>
      <c r="E100" s="16">
        <v>1</v>
      </c>
      <c r="F100" s="17">
        <v>12.55</v>
      </c>
      <c r="G100" s="88">
        <v>0.23</v>
      </c>
      <c r="H100" s="17">
        <f t="shared" si="5"/>
        <v>12.55</v>
      </c>
    </row>
    <row r="101" spans="1:8" ht="21" customHeight="1">
      <c r="A101" s="2"/>
      <c r="B101" s="95"/>
      <c r="C101" s="96"/>
      <c r="D101" s="15" t="s">
        <v>60</v>
      </c>
      <c r="E101" s="16">
        <v>1</v>
      </c>
      <c r="F101" s="17">
        <v>41</v>
      </c>
      <c r="G101" s="88">
        <v>0.23</v>
      </c>
      <c r="H101" s="17">
        <f t="shared" si="5"/>
        <v>41</v>
      </c>
    </row>
    <row r="102" spans="1:8" ht="21" customHeight="1">
      <c r="A102" s="2"/>
      <c r="B102" s="95"/>
      <c r="C102" s="96"/>
      <c r="D102" s="15" t="s">
        <v>58</v>
      </c>
      <c r="E102" s="16">
        <v>1</v>
      </c>
      <c r="F102" s="17">
        <v>12.55</v>
      </c>
      <c r="G102" s="88">
        <v>0.23</v>
      </c>
      <c r="H102" s="17">
        <f t="shared" si="5"/>
        <v>12.55</v>
      </c>
    </row>
    <row r="103" spans="1:8" ht="21" customHeight="1">
      <c r="A103" s="2"/>
      <c r="B103" s="95"/>
      <c r="C103" s="96"/>
      <c r="D103" s="15" t="s">
        <v>61</v>
      </c>
      <c r="E103" s="16">
        <v>1</v>
      </c>
      <c r="F103" s="17">
        <v>44</v>
      </c>
      <c r="G103" s="88">
        <v>0.23</v>
      </c>
      <c r="H103" s="17">
        <f t="shared" si="5"/>
        <v>44</v>
      </c>
    </row>
    <row r="104" spans="2:8" ht="20.25" customHeight="1">
      <c r="B104" s="95"/>
      <c r="C104" s="96"/>
      <c r="D104" s="15" t="s">
        <v>58</v>
      </c>
      <c r="E104" s="16">
        <v>1</v>
      </c>
      <c r="F104" s="17">
        <v>13.9</v>
      </c>
      <c r="G104" s="88">
        <v>0.23</v>
      </c>
      <c r="H104" s="17">
        <f t="shared" si="5"/>
        <v>13.9</v>
      </c>
    </row>
    <row r="105" spans="1:10" ht="19.5" customHeight="1">
      <c r="A105" s="2"/>
      <c r="B105" s="89"/>
      <c r="C105" s="89"/>
      <c r="D105" s="42"/>
      <c r="E105" s="43"/>
      <c r="F105" s="44"/>
      <c r="G105" s="44" t="s">
        <v>40</v>
      </c>
      <c r="H105" s="90">
        <f>SUM(H97:H104)</f>
        <v>245.05</v>
      </c>
      <c r="I105" s="43"/>
      <c r="J105" s="90"/>
    </row>
    <row r="106" spans="1:12" ht="19.5" customHeight="1">
      <c r="A106" s="2"/>
      <c r="B106" s="89"/>
      <c r="C106" s="89"/>
      <c r="D106" s="42"/>
      <c r="E106" s="43"/>
      <c r="F106" s="44"/>
      <c r="G106" s="44"/>
      <c r="H106" s="90"/>
      <c r="I106" s="43"/>
      <c r="J106" s="90"/>
      <c r="K106" s="90"/>
      <c r="L106" s="90"/>
    </row>
    <row r="107" spans="3:4" ht="12.75">
      <c r="C107" s="91" t="s">
        <v>62</v>
      </c>
      <c r="D107" s="91">
        <f>SUM(H57+L57+H85+I90+H105)</f>
        <v>165077.04000000004</v>
      </c>
    </row>
  </sheetData>
  <sheetProtection selectLockedCells="1" selectUnlockedCells="1"/>
  <mergeCells count="36">
    <mergeCell ref="B1:L1"/>
    <mergeCell ref="B3:C3"/>
    <mergeCell ref="E3:H3"/>
    <mergeCell ref="I3:L3"/>
    <mergeCell ref="B6:B8"/>
    <mergeCell ref="C6:C8"/>
    <mergeCell ref="B9:B11"/>
    <mergeCell ref="C9:C11"/>
    <mergeCell ref="B12:B17"/>
    <mergeCell ref="C12:C17"/>
    <mergeCell ref="B18:B23"/>
    <mergeCell ref="C18:C23"/>
    <mergeCell ref="B24:B29"/>
    <mergeCell ref="C24:C29"/>
    <mergeCell ref="B30:B35"/>
    <mergeCell ref="C30:C35"/>
    <mergeCell ref="B36:B39"/>
    <mergeCell ref="C36:C39"/>
    <mergeCell ref="C73:C78"/>
    <mergeCell ref="B40:B43"/>
    <mergeCell ref="C40:C43"/>
    <mergeCell ref="B44:L44"/>
    <mergeCell ref="B45:B50"/>
    <mergeCell ref="C45:C50"/>
    <mergeCell ref="B51:B56"/>
    <mergeCell ref="C51:C56"/>
    <mergeCell ref="B79:B84"/>
    <mergeCell ref="C79:C84"/>
    <mergeCell ref="B94:D94"/>
    <mergeCell ref="B97:B104"/>
    <mergeCell ref="C97:C104"/>
    <mergeCell ref="B61:B66"/>
    <mergeCell ref="C61:C66"/>
    <mergeCell ref="B67:B72"/>
    <mergeCell ref="C67:C72"/>
    <mergeCell ref="B73:B78"/>
  </mergeCells>
  <printOptions/>
  <pageMargins left="0.2361111111111111" right="0.2361111111111111" top="0.3541666666666667" bottom="0.15763888888888888" header="0.5118055555555555" footer="0.5118055555555555"/>
  <pageSetup horizontalDpi="300" verticalDpi="3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PageLayoutView="0" workbookViewId="0" topLeftCell="B1">
      <selection activeCell="B3" sqref="B3:L3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9.8515625" style="0" customWidth="1"/>
    <col min="4" max="4" width="31.421875" style="0" customWidth="1"/>
    <col min="6" max="6" width="9.7109375" style="0" customWidth="1"/>
    <col min="7" max="7" width="10.140625" style="0" customWidth="1"/>
    <col min="8" max="8" width="13.28125" style="0" customWidth="1"/>
    <col min="9" max="9" width="12.28125" style="0" customWidth="1"/>
    <col min="11" max="11" width="11.57421875" style="0" customWidth="1"/>
    <col min="12" max="12" width="13.00390625" style="0" customWidth="1"/>
    <col min="15" max="15" width="12.28125" style="0" customWidth="1"/>
  </cols>
  <sheetData>
    <row r="1" spans="4:12" ht="12.75" customHeight="1">
      <c r="D1" s="107" t="s">
        <v>63</v>
      </c>
      <c r="G1" s="108" t="s">
        <v>64</v>
      </c>
      <c r="H1" s="108"/>
      <c r="I1" s="108"/>
      <c r="J1" s="108"/>
      <c r="K1" s="108"/>
      <c r="L1" s="108"/>
    </row>
    <row r="2" ht="12.75">
      <c r="D2" s="106"/>
    </row>
    <row r="3" spans="2:12" ht="15">
      <c r="B3" s="103" t="s">
        <v>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2:12" ht="15.7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7.25" customHeight="1">
      <c r="A5" s="2"/>
      <c r="B5" s="104" t="s">
        <v>1</v>
      </c>
      <c r="C5" s="104"/>
      <c r="D5" s="2"/>
      <c r="E5" s="105" t="s">
        <v>2</v>
      </c>
      <c r="F5" s="105"/>
      <c r="G5" s="105"/>
      <c r="H5" s="105"/>
      <c r="I5" s="105" t="s">
        <v>3</v>
      </c>
      <c r="J5" s="105"/>
      <c r="K5" s="105"/>
      <c r="L5" s="105"/>
    </row>
    <row r="6" spans="1:12" ht="35.25" customHeight="1">
      <c r="A6" s="2"/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7</v>
      </c>
      <c r="J6" s="4" t="s">
        <v>8</v>
      </c>
      <c r="K6" s="4" t="s">
        <v>9</v>
      </c>
      <c r="L6" s="5" t="s">
        <v>10</v>
      </c>
    </row>
    <row r="7" spans="1:12" ht="12.75">
      <c r="A7" s="2"/>
      <c r="B7" s="6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8">
        <v>11</v>
      </c>
    </row>
    <row r="8" spans="1:12" ht="18" customHeight="1">
      <c r="A8" s="2"/>
      <c r="B8" s="97" t="s">
        <v>11</v>
      </c>
      <c r="C8" s="93" t="s">
        <v>12</v>
      </c>
      <c r="D8" s="10" t="s">
        <v>13</v>
      </c>
      <c r="E8" s="11">
        <v>4000</v>
      </c>
      <c r="F8" s="12"/>
      <c r="G8" s="13"/>
      <c r="H8" s="12">
        <f aca="true" t="shared" si="0" ref="H8:H45">E8*F8</f>
        <v>0</v>
      </c>
      <c r="I8" s="11">
        <v>1</v>
      </c>
      <c r="J8" s="12"/>
      <c r="K8" s="13"/>
      <c r="L8" s="14">
        <f aca="true" t="shared" si="1" ref="L8:L37">I8*J8</f>
        <v>0</v>
      </c>
    </row>
    <row r="9" spans="1:12" ht="12" customHeight="1">
      <c r="A9" s="2"/>
      <c r="B9" s="97"/>
      <c r="C9" s="93"/>
      <c r="D9" s="15" t="s">
        <v>14</v>
      </c>
      <c r="E9" s="16">
        <v>50</v>
      </c>
      <c r="F9" s="17"/>
      <c r="G9" s="13"/>
      <c r="H9" s="17">
        <f t="shared" si="0"/>
        <v>0</v>
      </c>
      <c r="I9" s="16">
        <v>1</v>
      </c>
      <c r="J9" s="17"/>
      <c r="K9" s="13"/>
      <c r="L9" s="18">
        <f t="shared" si="1"/>
        <v>0</v>
      </c>
    </row>
    <row r="10" spans="1:12" ht="12" customHeight="1">
      <c r="A10" s="2"/>
      <c r="B10" s="97"/>
      <c r="C10" s="93"/>
      <c r="D10" s="19" t="s">
        <v>15</v>
      </c>
      <c r="E10" s="20">
        <v>30</v>
      </c>
      <c r="F10" s="21"/>
      <c r="G10" s="13"/>
      <c r="H10" s="21">
        <f t="shared" si="0"/>
        <v>0</v>
      </c>
      <c r="I10" s="20">
        <v>1</v>
      </c>
      <c r="J10" s="21"/>
      <c r="K10" s="13"/>
      <c r="L10" s="22">
        <f t="shared" si="1"/>
        <v>0</v>
      </c>
    </row>
    <row r="11" spans="1:12" ht="12" customHeight="1">
      <c r="A11" s="2"/>
      <c r="B11" s="97" t="s">
        <v>16</v>
      </c>
      <c r="C11" s="93" t="s">
        <v>17</v>
      </c>
      <c r="D11" s="10" t="s">
        <v>13</v>
      </c>
      <c r="E11" s="11">
        <v>120</v>
      </c>
      <c r="F11" s="12"/>
      <c r="G11" s="13"/>
      <c r="H11" s="12">
        <f t="shared" si="0"/>
        <v>0</v>
      </c>
      <c r="I11" s="11">
        <v>1</v>
      </c>
      <c r="J11" s="12"/>
      <c r="K11" s="13"/>
      <c r="L11" s="14">
        <f t="shared" si="1"/>
        <v>0</v>
      </c>
    </row>
    <row r="12" spans="1:12" ht="12" customHeight="1">
      <c r="A12" s="2"/>
      <c r="B12" s="97"/>
      <c r="C12" s="93"/>
      <c r="D12" s="15" t="s">
        <v>14</v>
      </c>
      <c r="E12" s="16">
        <v>2</v>
      </c>
      <c r="F12" s="17"/>
      <c r="G12" s="13"/>
      <c r="H12" s="17">
        <f t="shared" si="0"/>
        <v>0</v>
      </c>
      <c r="I12" s="16">
        <v>1</v>
      </c>
      <c r="J12" s="17"/>
      <c r="K12" s="13"/>
      <c r="L12" s="18">
        <f t="shared" si="1"/>
        <v>0</v>
      </c>
    </row>
    <row r="13" spans="1:12" ht="12" customHeight="1">
      <c r="A13" s="2"/>
      <c r="B13" s="97"/>
      <c r="C13" s="93"/>
      <c r="D13" s="19" t="s">
        <v>15</v>
      </c>
      <c r="E13" s="20">
        <v>1</v>
      </c>
      <c r="F13" s="21"/>
      <c r="G13" s="13"/>
      <c r="H13" s="21">
        <f t="shared" si="0"/>
        <v>0</v>
      </c>
      <c r="I13" s="20">
        <v>1</v>
      </c>
      <c r="J13" s="21"/>
      <c r="K13" s="13"/>
      <c r="L13" s="22">
        <f t="shared" si="1"/>
        <v>0</v>
      </c>
    </row>
    <row r="14" spans="1:12" ht="12" customHeight="1">
      <c r="A14" s="2"/>
      <c r="B14" s="99" t="s">
        <v>18</v>
      </c>
      <c r="C14" s="100" t="s">
        <v>19</v>
      </c>
      <c r="D14" s="10" t="s">
        <v>13</v>
      </c>
      <c r="E14" s="11">
        <v>500</v>
      </c>
      <c r="F14" s="12"/>
      <c r="G14" s="13"/>
      <c r="H14" s="12">
        <f t="shared" si="0"/>
        <v>0</v>
      </c>
      <c r="I14" s="11">
        <v>1</v>
      </c>
      <c r="J14" s="12"/>
      <c r="K14" s="13"/>
      <c r="L14" s="14">
        <f t="shared" si="1"/>
        <v>0</v>
      </c>
    </row>
    <row r="15" spans="1:12" ht="12" customHeight="1">
      <c r="A15" s="2"/>
      <c r="B15" s="99"/>
      <c r="C15" s="100"/>
      <c r="D15" s="15" t="s">
        <v>20</v>
      </c>
      <c r="E15" s="16">
        <v>1</v>
      </c>
      <c r="F15" s="17"/>
      <c r="G15" s="13"/>
      <c r="H15" s="17">
        <f t="shared" si="0"/>
        <v>0</v>
      </c>
      <c r="I15" s="16">
        <v>1</v>
      </c>
      <c r="J15" s="17"/>
      <c r="K15" s="13"/>
      <c r="L15" s="18">
        <f t="shared" si="1"/>
        <v>0</v>
      </c>
    </row>
    <row r="16" spans="1:12" ht="12" customHeight="1">
      <c r="A16" s="2"/>
      <c r="B16" s="99"/>
      <c r="C16" s="100"/>
      <c r="D16" s="15" t="s">
        <v>14</v>
      </c>
      <c r="E16" s="16">
        <v>10</v>
      </c>
      <c r="F16" s="17"/>
      <c r="G16" s="13"/>
      <c r="H16" s="17">
        <f t="shared" si="0"/>
        <v>0</v>
      </c>
      <c r="I16" s="16">
        <v>1</v>
      </c>
      <c r="J16" s="17"/>
      <c r="K16" s="13"/>
      <c r="L16" s="18">
        <f t="shared" si="1"/>
        <v>0</v>
      </c>
    </row>
    <row r="17" spans="1:12" ht="12" customHeight="1">
      <c r="A17" s="2"/>
      <c r="B17" s="99"/>
      <c r="C17" s="100"/>
      <c r="D17" s="15" t="s">
        <v>21</v>
      </c>
      <c r="E17" s="16">
        <v>1</v>
      </c>
      <c r="F17" s="17"/>
      <c r="G17" s="13"/>
      <c r="H17" s="17">
        <f t="shared" si="0"/>
        <v>0</v>
      </c>
      <c r="I17" s="16">
        <v>1</v>
      </c>
      <c r="J17" s="17"/>
      <c r="K17" s="13"/>
      <c r="L17" s="18">
        <f t="shared" si="1"/>
        <v>0</v>
      </c>
    </row>
    <row r="18" spans="1:12" ht="12" customHeight="1">
      <c r="A18" s="2"/>
      <c r="B18" s="99"/>
      <c r="C18" s="100"/>
      <c r="D18" s="15" t="s">
        <v>15</v>
      </c>
      <c r="E18" s="16">
        <v>5</v>
      </c>
      <c r="F18" s="17"/>
      <c r="G18" s="13"/>
      <c r="H18" s="17">
        <f t="shared" si="0"/>
        <v>0</v>
      </c>
      <c r="I18" s="16">
        <v>1</v>
      </c>
      <c r="J18" s="17"/>
      <c r="K18" s="13"/>
      <c r="L18" s="18">
        <f t="shared" si="1"/>
        <v>0</v>
      </c>
    </row>
    <row r="19" spans="1:12" ht="12" customHeight="1">
      <c r="A19" s="2"/>
      <c r="B19" s="99"/>
      <c r="C19" s="100"/>
      <c r="D19" s="25" t="s">
        <v>22</v>
      </c>
      <c r="E19" s="26">
        <v>1</v>
      </c>
      <c r="F19" s="27"/>
      <c r="G19" s="13"/>
      <c r="H19" s="27">
        <f t="shared" si="0"/>
        <v>0</v>
      </c>
      <c r="I19" s="26">
        <v>1</v>
      </c>
      <c r="J19" s="27"/>
      <c r="K19" s="13"/>
      <c r="L19" s="28">
        <f t="shared" si="1"/>
        <v>0</v>
      </c>
    </row>
    <row r="20" spans="1:12" ht="12" customHeight="1">
      <c r="A20" s="2"/>
      <c r="B20" s="99" t="s">
        <v>23</v>
      </c>
      <c r="C20" s="100" t="s">
        <v>24</v>
      </c>
      <c r="D20" s="10" t="s">
        <v>13</v>
      </c>
      <c r="E20" s="11">
        <v>100</v>
      </c>
      <c r="F20" s="12"/>
      <c r="G20" s="13"/>
      <c r="H20" s="12">
        <f t="shared" si="0"/>
        <v>0</v>
      </c>
      <c r="I20" s="11">
        <v>1</v>
      </c>
      <c r="J20" s="12"/>
      <c r="K20" s="13"/>
      <c r="L20" s="14">
        <f t="shared" si="1"/>
        <v>0</v>
      </c>
    </row>
    <row r="21" spans="1:12" ht="12" customHeight="1">
      <c r="A21" s="2"/>
      <c r="B21" s="99"/>
      <c r="C21" s="100"/>
      <c r="D21" s="15" t="s">
        <v>20</v>
      </c>
      <c r="E21" s="16">
        <v>1</v>
      </c>
      <c r="F21" s="17"/>
      <c r="G21" s="13"/>
      <c r="H21" s="17">
        <f t="shared" si="0"/>
        <v>0</v>
      </c>
      <c r="I21" s="16">
        <v>1</v>
      </c>
      <c r="J21" s="17"/>
      <c r="K21" s="13"/>
      <c r="L21" s="18">
        <f t="shared" si="1"/>
        <v>0</v>
      </c>
    </row>
    <row r="22" spans="1:12" ht="12" customHeight="1">
      <c r="A22" s="2"/>
      <c r="B22" s="99"/>
      <c r="C22" s="100"/>
      <c r="D22" s="15" t="s">
        <v>14</v>
      </c>
      <c r="E22" s="16">
        <v>1</v>
      </c>
      <c r="F22" s="17"/>
      <c r="G22" s="13"/>
      <c r="H22" s="17">
        <f t="shared" si="0"/>
        <v>0</v>
      </c>
      <c r="I22" s="16">
        <v>1</v>
      </c>
      <c r="J22" s="17"/>
      <c r="K22" s="13"/>
      <c r="L22" s="18">
        <f t="shared" si="1"/>
        <v>0</v>
      </c>
    </row>
    <row r="23" spans="1:12" ht="12" customHeight="1">
      <c r="A23" s="2"/>
      <c r="B23" s="99"/>
      <c r="C23" s="100"/>
      <c r="D23" s="15" t="s">
        <v>21</v>
      </c>
      <c r="E23" s="16">
        <v>1</v>
      </c>
      <c r="F23" s="17"/>
      <c r="G23" s="13"/>
      <c r="H23" s="17">
        <f t="shared" si="0"/>
        <v>0</v>
      </c>
      <c r="I23" s="16">
        <v>1</v>
      </c>
      <c r="J23" s="17"/>
      <c r="K23" s="13"/>
      <c r="L23" s="18">
        <f t="shared" si="1"/>
        <v>0</v>
      </c>
    </row>
    <row r="24" spans="1:12" ht="12" customHeight="1">
      <c r="A24" s="2"/>
      <c r="B24" s="99"/>
      <c r="C24" s="100"/>
      <c r="D24" s="15" t="s">
        <v>15</v>
      </c>
      <c r="E24" s="16">
        <v>1</v>
      </c>
      <c r="F24" s="17"/>
      <c r="G24" s="13"/>
      <c r="H24" s="17">
        <f t="shared" si="0"/>
        <v>0</v>
      </c>
      <c r="I24" s="16">
        <v>1</v>
      </c>
      <c r="J24" s="17"/>
      <c r="K24" s="13"/>
      <c r="L24" s="18">
        <f t="shared" si="1"/>
        <v>0</v>
      </c>
    </row>
    <row r="25" spans="1:12" ht="12" customHeight="1">
      <c r="A25" s="2"/>
      <c r="B25" s="99"/>
      <c r="C25" s="100"/>
      <c r="D25" s="25" t="s">
        <v>22</v>
      </c>
      <c r="E25" s="26">
        <v>1</v>
      </c>
      <c r="F25" s="27"/>
      <c r="G25" s="13"/>
      <c r="H25" s="27">
        <f t="shared" si="0"/>
        <v>0</v>
      </c>
      <c r="I25" s="26">
        <v>1</v>
      </c>
      <c r="J25" s="27"/>
      <c r="K25" s="13"/>
      <c r="L25" s="28">
        <f t="shared" si="1"/>
        <v>0</v>
      </c>
    </row>
    <row r="26" spans="1:12" ht="12" customHeight="1">
      <c r="A26" s="2"/>
      <c r="B26" s="99" t="s">
        <v>25</v>
      </c>
      <c r="C26" s="100" t="s">
        <v>26</v>
      </c>
      <c r="D26" s="10" t="s">
        <v>13</v>
      </c>
      <c r="E26" s="11">
        <v>19500</v>
      </c>
      <c r="F26" s="12"/>
      <c r="G26" s="13"/>
      <c r="H26" s="12">
        <f t="shared" si="0"/>
        <v>0</v>
      </c>
      <c r="I26" s="11">
        <v>1</v>
      </c>
      <c r="J26" s="12"/>
      <c r="K26" s="13"/>
      <c r="L26" s="14">
        <f t="shared" si="1"/>
        <v>0</v>
      </c>
    </row>
    <row r="27" spans="1:12" ht="12" customHeight="1">
      <c r="A27" s="2"/>
      <c r="B27" s="99"/>
      <c r="C27" s="100"/>
      <c r="D27" s="15" t="s">
        <v>20</v>
      </c>
      <c r="E27" s="16">
        <v>1</v>
      </c>
      <c r="F27" s="17"/>
      <c r="G27" s="13"/>
      <c r="H27" s="17">
        <f t="shared" si="0"/>
        <v>0</v>
      </c>
      <c r="I27" s="16">
        <v>1</v>
      </c>
      <c r="J27" s="17"/>
      <c r="K27" s="13"/>
      <c r="L27" s="18">
        <f t="shared" si="1"/>
        <v>0</v>
      </c>
    </row>
    <row r="28" spans="1:12" ht="12" customHeight="1">
      <c r="A28" s="2"/>
      <c r="B28" s="99"/>
      <c r="C28" s="100"/>
      <c r="D28" s="15" t="s">
        <v>14</v>
      </c>
      <c r="E28" s="16">
        <v>220</v>
      </c>
      <c r="F28" s="17"/>
      <c r="G28" s="13"/>
      <c r="H28" s="17">
        <f t="shared" si="0"/>
        <v>0</v>
      </c>
      <c r="I28" s="16">
        <v>1</v>
      </c>
      <c r="J28" s="17"/>
      <c r="K28" s="13"/>
      <c r="L28" s="18">
        <f t="shared" si="1"/>
        <v>0</v>
      </c>
    </row>
    <row r="29" spans="1:12" ht="12" customHeight="1">
      <c r="A29" s="2"/>
      <c r="B29" s="99"/>
      <c r="C29" s="100"/>
      <c r="D29" s="15" t="s">
        <v>21</v>
      </c>
      <c r="E29" s="16">
        <v>1</v>
      </c>
      <c r="F29" s="17"/>
      <c r="G29" s="13"/>
      <c r="H29" s="17">
        <f t="shared" si="0"/>
        <v>0</v>
      </c>
      <c r="I29" s="16">
        <v>1</v>
      </c>
      <c r="J29" s="17"/>
      <c r="K29" s="13"/>
      <c r="L29" s="18">
        <f t="shared" si="1"/>
        <v>0</v>
      </c>
    </row>
    <row r="30" spans="1:12" ht="12" customHeight="1">
      <c r="A30" s="2"/>
      <c r="B30" s="99"/>
      <c r="C30" s="100"/>
      <c r="D30" s="15" t="s">
        <v>15</v>
      </c>
      <c r="E30" s="16">
        <v>80</v>
      </c>
      <c r="F30" s="17"/>
      <c r="G30" s="13"/>
      <c r="H30" s="17">
        <f t="shared" si="0"/>
        <v>0</v>
      </c>
      <c r="I30" s="16">
        <v>1</v>
      </c>
      <c r="J30" s="17"/>
      <c r="K30" s="13"/>
      <c r="L30" s="18">
        <f t="shared" si="1"/>
        <v>0</v>
      </c>
    </row>
    <row r="31" spans="1:12" ht="12" customHeight="1">
      <c r="A31" s="2"/>
      <c r="B31" s="99"/>
      <c r="C31" s="100"/>
      <c r="D31" s="25" t="s">
        <v>22</v>
      </c>
      <c r="E31" s="26">
        <v>1</v>
      </c>
      <c r="F31" s="27"/>
      <c r="G31" s="13"/>
      <c r="H31" s="27">
        <f t="shared" si="0"/>
        <v>0</v>
      </c>
      <c r="I31" s="26">
        <v>1</v>
      </c>
      <c r="J31" s="27"/>
      <c r="K31" s="13"/>
      <c r="L31" s="28">
        <f t="shared" si="1"/>
        <v>0</v>
      </c>
    </row>
    <row r="32" spans="1:12" ht="12" customHeight="1">
      <c r="A32" s="2"/>
      <c r="B32" s="97" t="s">
        <v>27</v>
      </c>
      <c r="C32" s="93" t="s">
        <v>28</v>
      </c>
      <c r="D32" s="10" t="s">
        <v>13</v>
      </c>
      <c r="E32" s="11">
        <v>500</v>
      </c>
      <c r="F32" s="12"/>
      <c r="G32" s="13"/>
      <c r="H32" s="12">
        <f t="shared" si="0"/>
        <v>0</v>
      </c>
      <c r="I32" s="11">
        <v>1</v>
      </c>
      <c r="J32" s="12"/>
      <c r="K32" s="13"/>
      <c r="L32" s="14">
        <f t="shared" si="1"/>
        <v>0</v>
      </c>
    </row>
    <row r="33" spans="1:12" ht="12" customHeight="1">
      <c r="A33" s="2"/>
      <c r="B33" s="97"/>
      <c r="C33" s="93"/>
      <c r="D33" s="15" t="s">
        <v>20</v>
      </c>
      <c r="E33" s="16">
        <v>1</v>
      </c>
      <c r="F33" s="17"/>
      <c r="G33" s="13"/>
      <c r="H33" s="17">
        <f t="shared" si="0"/>
        <v>0</v>
      </c>
      <c r="I33" s="16">
        <v>1</v>
      </c>
      <c r="J33" s="17"/>
      <c r="K33" s="13"/>
      <c r="L33" s="18">
        <f t="shared" si="1"/>
        <v>0</v>
      </c>
    </row>
    <row r="34" spans="1:12" ht="12" customHeight="1">
      <c r="A34" s="2"/>
      <c r="B34" s="97"/>
      <c r="C34" s="93"/>
      <c r="D34" s="15" t="s">
        <v>14</v>
      </c>
      <c r="E34" s="16">
        <v>10</v>
      </c>
      <c r="F34" s="17"/>
      <c r="G34" s="13"/>
      <c r="H34" s="17">
        <f t="shared" si="0"/>
        <v>0</v>
      </c>
      <c r="I34" s="16">
        <v>1</v>
      </c>
      <c r="J34" s="17"/>
      <c r="K34" s="13"/>
      <c r="L34" s="18">
        <f t="shared" si="1"/>
        <v>0</v>
      </c>
    </row>
    <row r="35" spans="1:12" ht="12" customHeight="1">
      <c r="A35" s="2"/>
      <c r="B35" s="97"/>
      <c r="C35" s="93"/>
      <c r="D35" s="15" t="s">
        <v>21</v>
      </c>
      <c r="E35" s="16">
        <v>1</v>
      </c>
      <c r="F35" s="17"/>
      <c r="G35" s="13"/>
      <c r="H35" s="17">
        <f t="shared" si="0"/>
        <v>0</v>
      </c>
      <c r="I35" s="16">
        <v>1</v>
      </c>
      <c r="J35" s="17"/>
      <c r="K35" s="13"/>
      <c r="L35" s="18">
        <f t="shared" si="1"/>
        <v>0</v>
      </c>
    </row>
    <row r="36" spans="1:12" ht="12" customHeight="1">
      <c r="A36" s="2"/>
      <c r="B36" s="97"/>
      <c r="C36" s="93"/>
      <c r="D36" s="15" t="s">
        <v>15</v>
      </c>
      <c r="E36" s="16">
        <v>1</v>
      </c>
      <c r="F36" s="17"/>
      <c r="G36" s="13"/>
      <c r="H36" s="17">
        <f t="shared" si="0"/>
        <v>0</v>
      </c>
      <c r="I36" s="16">
        <v>1</v>
      </c>
      <c r="J36" s="17"/>
      <c r="K36" s="13"/>
      <c r="L36" s="18">
        <f t="shared" si="1"/>
        <v>0</v>
      </c>
    </row>
    <row r="37" spans="1:12" ht="12" customHeight="1">
      <c r="A37" s="2"/>
      <c r="B37" s="97"/>
      <c r="C37" s="93"/>
      <c r="D37" s="19" t="s">
        <v>22</v>
      </c>
      <c r="E37" s="20">
        <v>1</v>
      </c>
      <c r="F37" s="21"/>
      <c r="G37" s="13"/>
      <c r="H37" s="21">
        <f t="shared" si="0"/>
        <v>0</v>
      </c>
      <c r="I37" s="20">
        <v>1</v>
      </c>
      <c r="J37" s="21"/>
      <c r="K37" s="13"/>
      <c r="L37" s="22">
        <f t="shared" si="1"/>
        <v>0</v>
      </c>
    </row>
    <row r="38" spans="1:8" ht="12" customHeight="1">
      <c r="A38" s="2"/>
      <c r="B38" s="101" t="s">
        <v>29</v>
      </c>
      <c r="C38" s="102" t="s">
        <v>30</v>
      </c>
      <c r="D38" s="29" t="s">
        <v>31</v>
      </c>
      <c r="E38" s="30">
        <v>1</v>
      </c>
      <c r="F38" s="31"/>
      <c r="G38" s="32"/>
      <c r="H38" s="31">
        <f t="shared" si="0"/>
        <v>0</v>
      </c>
    </row>
    <row r="39" spans="1:8" ht="12" customHeight="1">
      <c r="A39" s="2"/>
      <c r="B39" s="101"/>
      <c r="C39" s="102"/>
      <c r="D39" s="15" t="s">
        <v>32</v>
      </c>
      <c r="E39" s="16">
        <v>1</v>
      </c>
      <c r="F39" s="17"/>
      <c r="G39" s="33"/>
      <c r="H39" s="17">
        <f t="shared" si="0"/>
        <v>0</v>
      </c>
    </row>
    <row r="40" spans="1:8" ht="12" customHeight="1">
      <c r="A40" s="2"/>
      <c r="B40" s="101"/>
      <c r="C40" s="102"/>
      <c r="D40" s="15" t="s">
        <v>33</v>
      </c>
      <c r="E40" s="16">
        <v>1</v>
      </c>
      <c r="F40" s="17"/>
      <c r="G40" s="33"/>
      <c r="H40" s="17">
        <f t="shared" si="0"/>
        <v>0</v>
      </c>
    </row>
    <row r="41" spans="1:8" ht="12" customHeight="1">
      <c r="A41" s="2"/>
      <c r="B41" s="101"/>
      <c r="C41" s="102"/>
      <c r="D41" s="19" t="s">
        <v>34</v>
      </c>
      <c r="E41" s="20">
        <v>1</v>
      </c>
      <c r="F41" s="21"/>
      <c r="G41" s="34"/>
      <c r="H41" s="21">
        <f t="shared" si="0"/>
        <v>0</v>
      </c>
    </row>
    <row r="42" spans="1:8" ht="12" customHeight="1">
      <c r="A42" s="2"/>
      <c r="B42" s="97" t="s">
        <v>35</v>
      </c>
      <c r="C42" s="93" t="s">
        <v>36</v>
      </c>
      <c r="D42" s="35" t="s">
        <v>31</v>
      </c>
      <c r="E42" s="11">
        <v>1</v>
      </c>
      <c r="F42" s="12"/>
      <c r="G42" s="36"/>
      <c r="H42" s="12">
        <f t="shared" si="0"/>
        <v>0</v>
      </c>
    </row>
    <row r="43" spans="1:8" ht="12" customHeight="1">
      <c r="A43" s="2"/>
      <c r="B43" s="97"/>
      <c r="C43" s="93"/>
      <c r="D43" s="15" t="s">
        <v>32</v>
      </c>
      <c r="E43" s="16">
        <v>1</v>
      </c>
      <c r="F43" s="17"/>
      <c r="G43" s="33"/>
      <c r="H43" s="17">
        <f t="shared" si="0"/>
        <v>0</v>
      </c>
    </row>
    <row r="44" spans="1:8" ht="12" customHeight="1">
      <c r="A44" s="2"/>
      <c r="B44" s="97"/>
      <c r="C44" s="93"/>
      <c r="D44" s="15" t="s">
        <v>33</v>
      </c>
      <c r="E44" s="16">
        <v>40</v>
      </c>
      <c r="F44" s="17"/>
      <c r="G44" s="33"/>
      <c r="H44" s="17">
        <f t="shared" si="0"/>
        <v>0</v>
      </c>
    </row>
    <row r="45" spans="1:8" ht="12" customHeight="1">
      <c r="A45" s="2"/>
      <c r="B45" s="97"/>
      <c r="C45" s="93"/>
      <c r="D45" s="19" t="s">
        <v>34</v>
      </c>
      <c r="E45" s="20">
        <v>1</v>
      </c>
      <c r="F45" s="21"/>
      <c r="G45" s="34"/>
      <c r="H45" s="21">
        <f t="shared" si="0"/>
        <v>0</v>
      </c>
    </row>
    <row r="46" spans="1:12" ht="12" customHeight="1">
      <c r="A46" s="2"/>
      <c r="B46" s="98" t="s">
        <v>37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1:12" ht="12" customHeight="1">
      <c r="A47" s="2"/>
      <c r="B47" s="99" t="s">
        <v>35</v>
      </c>
      <c r="C47" s="100" t="s">
        <v>26</v>
      </c>
      <c r="D47" s="10" t="s">
        <v>13</v>
      </c>
      <c r="E47" s="11">
        <v>200</v>
      </c>
      <c r="F47" s="12"/>
      <c r="G47" s="13" t="s">
        <v>38</v>
      </c>
      <c r="H47" s="12">
        <f aca="true" t="shared" si="2" ref="H47:H58">E47*F47</f>
        <v>0</v>
      </c>
      <c r="I47" s="11">
        <v>1</v>
      </c>
      <c r="J47" s="12"/>
      <c r="K47" s="13" t="s">
        <v>38</v>
      </c>
      <c r="L47" s="14">
        <f aca="true" t="shared" si="3" ref="L47:L58">I47*J47</f>
        <v>0</v>
      </c>
    </row>
    <row r="48" spans="1:12" ht="12" customHeight="1">
      <c r="A48" s="2"/>
      <c r="B48" s="99"/>
      <c r="C48" s="100"/>
      <c r="D48" s="15" t="s">
        <v>20</v>
      </c>
      <c r="E48" s="16">
        <v>1</v>
      </c>
      <c r="F48" s="17"/>
      <c r="G48" s="37" t="s">
        <v>38</v>
      </c>
      <c r="H48" s="17">
        <f t="shared" si="2"/>
        <v>0</v>
      </c>
      <c r="I48" s="16">
        <v>1</v>
      </c>
      <c r="J48" s="17"/>
      <c r="K48" s="37" t="s">
        <v>38</v>
      </c>
      <c r="L48" s="18">
        <f t="shared" si="3"/>
        <v>0</v>
      </c>
    </row>
    <row r="49" spans="1:12" ht="12" customHeight="1">
      <c r="A49" s="2"/>
      <c r="B49" s="99"/>
      <c r="C49" s="100"/>
      <c r="D49" s="15" t="s">
        <v>14</v>
      </c>
      <c r="E49" s="16">
        <v>1</v>
      </c>
      <c r="F49" s="17"/>
      <c r="G49" s="38" t="s">
        <v>38</v>
      </c>
      <c r="H49" s="17">
        <f t="shared" si="2"/>
        <v>0</v>
      </c>
      <c r="I49" s="16">
        <v>1</v>
      </c>
      <c r="J49" s="17"/>
      <c r="K49" s="38" t="s">
        <v>38</v>
      </c>
      <c r="L49" s="18">
        <f t="shared" si="3"/>
        <v>0</v>
      </c>
    </row>
    <row r="50" spans="1:12" ht="12" customHeight="1">
      <c r="A50" s="2"/>
      <c r="B50" s="99"/>
      <c r="C50" s="100"/>
      <c r="D50" s="15" t="s">
        <v>21</v>
      </c>
      <c r="E50" s="16">
        <v>1</v>
      </c>
      <c r="F50" s="17"/>
      <c r="G50" s="38" t="s">
        <v>38</v>
      </c>
      <c r="H50" s="17">
        <f t="shared" si="2"/>
        <v>0</v>
      </c>
      <c r="I50" s="16">
        <v>1</v>
      </c>
      <c r="J50" s="17"/>
      <c r="K50" s="38" t="s">
        <v>38</v>
      </c>
      <c r="L50" s="18">
        <f t="shared" si="3"/>
        <v>0</v>
      </c>
    </row>
    <row r="51" spans="1:12" ht="12" customHeight="1">
      <c r="A51" s="2"/>
      <c r="B51" s="99"/>
      <c r="C51" s="100"/>
      <c r="D51" s="15" t="s">
        <v>15</v>
      </c>
      <c r="E51" s="16">
        <v>1</v>
      </c>
      <c r="F51" s="17"/>
      <c r="G51" s="38" t="s">
        <v>38</v>
      </c>
      <c r="H51" s="17">
        <f t="shared" si="2"/>
        <v>0</v>
      </c>
      <c r="I51" s="16">
        <v>1</v>
      </c>
      <c r="J51" s="17"/>
      <c r="K51" s="38" t="s">
        <v>38</v>
      </c>
      <c r="L51" s="18">
        <f t="shared" si="3"/>
        <v>0</v>
      </c>
    </row>
    <row r="52" spans="1:12" ht="12" customHeight="1">
      <c r="A52" s="2"/>
      <c r="B52" s="99"/>
      <c r="C52" s="100"/>
      <c r="D52" s="25" t="s">
        <v>22</v>
      </c>
      <c r="E52" s="26">
        <v>1</v>
      </c>
      <c r="F52" s="27"/>
      <c r="G52" s="39" t="s">
        <v>38</v>
      </c>
      <c r="H52" s="27">
        <f t="shared" si="2"/>
        <v>0</v>
      </c>
      <c r="I52" s="26">
        <v>1</v>
      </c>
      <c r="J52" s="27"/>
      <c r="K52" s="39" t="s">
        <v>38</v>
      </c>
      <c r="L52" s="28">
        <f t="shared" si="3"/>
        <v>0</v>
      </c>
    </row>
    <row r="53" spans="1:12" ht="12" customHeight="1">
      <c r="A53" s="2"/>
      <c r="B53" s="97" t="s">
        <v>39</v>
      </c>
      <c r="C53" s="93" t="s">
        <v>28</v>
      </c>
      <c r="D53" s="10" t="s">
        <v>13</v>
      </c>
      <c r="E53" s="11">
        <v>50</v>
      </c>
      <c r="F53" s="12"/>
      <c r="G53" s="13" t="s">
        <v>38</v>
      </c>
      <c r="H53" s="12">
        <f t="shared" si="2"/>
        <v>0</v>
      </c>
      <c r="I53" s="11">
        <v>1</v>
      </c>
      <c r="J53" s="12"/>
      <c r="K53" s="13" t="s">
        <v>38</v>
      </c>
      <c r="L53" s="14">
        <f t="shared" si="3"/>
        <v>0</v>
      </c>
    </row>
    <row r="54" spans="1:12" ht="12" customHeight="1">
      <c r="A54" s="2"/>
      <c r="B54" s="97"/>
      <c r="C54" s="93"/>
      <c r="D54" s="15" t="s">
        <v>20</v>
      </c>
      <c r="E54" s="16">
        <v>1</v>
      </c>
      <c r="F54" s="17"/>
      <c r="G54" s="37" t="s">
        <v>38</v>
      </c>
      <c r="H54" s="17">
        <f t="shared" si="2"/>
        <v>0</v>
      </c>
      <c r="I54" s="16">
        <v>1</v>
      </c>
      <c r="J54" s="17"/>
      <c r="K54" s="37" t="s">
        <v>38</v>
      </c>
      <c r="L54" s="18">
        <f t="shared" si="3"/>
        <v>0</v>
      </c>
    </row>
    <row r="55" spans="1:12" ht="12" customHeight="1">
      <c r="A55" s="2"/>
      <c r="B55" s="97"/>
      <c r="C55" s="93"/>
      <c r="D55" s="15" t="s">
        <v>14</v>
      </c>
      <c r="E55" s="16">
        <v>1</v>
      </c>
      <c r="F55" s="17"/>
      <c r="G55" s="38" t="s">
        <v>38</v>
      </c>
      <c r="H55" s="17">
        <f t="shared" si="2"/>
        <v>0</v>
      </c>
      <c r="I55" s="16">
        <v>1</v>
      </c>
      <c r="J55" s="17"/>
      <c r="K55" s="38" t="s">
        <v>38</v>
      </c>
      <c r="L55" s="18">
        <f t="shared" si="3"/>
        <v>0</v>
      </c>
    </row>
    <row r="56" spans="1:12" ht="12" customHeight="1">
      <c r="A56" s="2"/>
      <c r="B56" s="97"/>
      <c r="C56" s="93"/>
      <c r="D56" s="15" t="s">
        <v>21</v>
      </c>
      <c r="E56" s="16">
        <v>1</v>
      </c>
      <c r="F56" s="17"/>
      <c r="G56" s="38" t="s">
        <v>38</v>
      </c>
      <c r="H56" s="17">
        <f t="shared" si="2"/>
        <v>0</v>
      </c>
      <c r="I56" s="16">
        <v>1</v>
      </c>
      <c r="J56" s="17"/>
      <c r="K56" s="38" t="s">
        <v>38</v>
      </c>
      <c r="L56" s="18">
        <f t="shared" si="3"/>
        <v>0</v>
      </c>
    </row>
    <row r="57" spans="1:12" ht="12" customHeight="1">
      <c r="A57" s="2"/>
      <c r="B57" s="97"/>
      <c r="C57" s="93"/>
      <c r="D57" s="15" t="s">
        <v>15</v>
      </c>
      <c r="E57" s="16">
        <v>1</v>
      </c>
      <c r="F57" s="17"/>
      <c r="G57" s="38" t="s">
        <v>38</v>
      </c>
      <c r="H57" s="17">
        <f t="shared" si="2"/>
        <v>0</v>
      </c>
      <c r="I57" s="16">
        <v>1</v>
      </c>
      <c r="J57" s="17"/>
      <c r="K57" s="38" t="s">
        <v>38</v>
      </c>
      <c r="L57" s="18">
        <f t="shared" si="3"/>
        <v>0</v>
      </c>
    </row>
    <row r="58" spans="1:12" ht="12" customHeight="1">
      <c r="A58" s="2"/>
      <c r="B58" s="97"/>
      <c r="C58" s="93"/>
      <c r="D58" s="19" t="s">
        <v>22</v>
      </c>
      <c r="E58" s="20">
        <v>1</v>
      </c>
      <c r="F58" s="21"/>
      <c r="G58" s="40" t="s">
        <v>38</v>
      </c>
      <c r="H58" s="21">
        <f t="shared" si="2"/>
        <v>0</v>
      </c>
      <c r="I58" s="20">
        <v>1</v>
      </c>
      <c r="J58" s="21"/>
      <c r="K58" s="40" t="s">
        <v>38</v>
      </c>
      <c r="L58" s="22">
        <f t="shared" si="3"/>
        <v>0</v>
      </c>
    </row>
    <row r="59" spans="1:12" ht="12" customHeight="1">
      <c r="A59" s="2"/>
      <c r="B59" s="41"/>
      <c r="C59" s="41"/>
      <c r="D59" s="42"/>
      <c r="E59" s="43"/>
      <c r="F59" s="44"/>
      <c r="G59" s="44" t="s">
        <v>40</v>
      </c>
      <c r="H59" s="44">
        <f>SUM(H8:H45,H47:H58)</f>
        <v>0</v>
      </c>
      <c r="I59" s="43"/>
      <c r="J59" s="44"/>
      <c r="K59" s="44" t="s">
        <v>40</v>
      </c>
      <c r="L59" s="44">
        <f>SUM(L8:L37,L47:L58)</f>
        <v>0</v>
      </c>
    </row>
    <row r="60" spans="2:12" ht="18.75" customHeight="1">
      <c r="B60" s="45" t="s">
        <v>41</v>
      </c>
      <c r="C60" s="46"/>
      <c r="D60" s="47"/>
      <c r="I60" s="43"/>
      <c r="J60" s="44"/>
      <c r="K60" s="44"/>
      <c r="L60" s="44"/>
    </row>
    <row r="61" spans="2:12" ht="41.25" customHeight="1">
      <c r="B61" s="23" t="s">
        <v>4</v>
      </c>
      <c r="C61" s="24" t="s">
        <v>5</v>
      </c>
      <c r="D61" s="24" t="s">
        <v>6</v>
      </c>
      <c r="E61" s="24" t="s">
        <v>7</v>
      </c>
      <c r="F61" s="24" t="s">
        <v>8</v>
      </c>
      <c r="G61" s="24" t="s">
        <v>42</v>
      </c>
      <c r="H61" s="48" t="s">
        <v>10</v>
      </c>
      <c r="I61" s="43"/>
      <c r="J61" s="44"/>
      <c r="K61" s="44"/>
      <c r="L61" s="44"/>
    </row>
    <row r="62" spans="2:12" ht="12" customHeight="1">
      <c r="B62" s="49">
        <v>1</v>
      </c>
      <c r="C62" s="50">
        <v>2</v>
      </c>
      <c r="D62" s="50">
        <v>3</v>
      </c>
      <c r="E62" s="51">
        <v>4</v>
      </c>
      <c r="F62" s="51">
        <v>5</v>
      </c>
      <c r="G62" s="51">
        <v>6</v>
      </c>
      <c r="H62" s="52">
        <v>7</v>
      </c>
      <c r="I62" s="43"/>
      <c r="J62" s="44"/>
      <c r="L62" s="53"/>
    </row>
    <row r="63" spans="2:12" ht="12" customHeight="1">
      <c r="B63" s="92" t="s">
        <v>11</v>
      </c>
      <c r="C63" s="93" t="s">
        <v>12</v>
      </c>
      <c r="D63" s="54" t="s">
        <v>43</v>
      </c>
      <c r="E63" s="55">
        <v>40</v>
      </c>
      <c r="F63" s="56"/>
      <c r="G63" s="55"/>
      <c r="H63" s="57">
        <f aca="true" t="shared" si="4" ref="H63:H86">E63*F63</f>
        <v>0</v>
      </c>
      <c r="I63" s="43"/>
      <c r="J63" s="44"/>
      <c r="L63" s="53"/>
    </row>
    <row r="64" spans="2:12" ht="12" customHeight="1">
      <c r="B64" s="92"/>
      <c r="C64" s="93"/>
      <c r="D64" s="58" t="s">
        <v>45</v>
      </c>
      <c r="E64" s="59">
        <v>30</v>
      </c>
      <c r="F64" s="60"/>
      <c r="G64" s="61"/>
      <c r="H64" s="57">
        <f t="shared" si="4"/>
        <v>0</v>
      </c>
      <c r="I64" s="43"/>
      <c r="J64" s="44"/>
      <c r="K64" s="44"/>
      <c r="L64" s="44"/>
    </row>
    <row r="65" spans="2:12" ht="12" customHeight="1">
      <c r="B65" s="92"/>
      <c r="C65" s="93"/>
      <c r="D65" s="62" t="s">
        <v>46</v>
      </c>
      <c r="E65" s="63">
        <v>2</v>
      </c>
      <c r="F65" s="64"/>
      <c r="G65" s="65"/>
      <c r="H65" s="66">
        <f t="shared" si="4"/>
        <v>0</v>
      </c>
      <c r="I65" s="43"/>
      <c r="J65" s="44"/>
      <c r="K65" s="44"/>
      <c r="L65" s="44"/>
    </row>
    <row r="66" spans="2:12" ht="12" customHeight="1">
      <c r="B66" s="92"/>
      <c r="C66" s="93"/>
      <c r="D66" s="62" t="s">
        <v>47</v>
      </c>
      <c r="E66" s="63">
        <v>1</v>
      </c>
      <c r="F66" s="64"/>
      <c r="G66" s="65"/>
      <c r="H66" s="66">
        <f t="shared" si="4"/>
        <v>0</v>
      </c>
      <c r="I66" s="43"/>
      <c r="J66" s="44"/>
      <c r="K66" s="44"/>
      <c r="L66" s="44"/>
    </row>
    <row r="67" spans="2:12" ht="12" customHeight="1">
      <c r="B67" s="92"/>
      <c r="C67" s="93"/>
      <c r="D67" s="62" t="s">
        <v>48</v>
      </c>
      <c r="E67" s="63">
        <v>1</v>
      </c>
      <c r="F67" s="64"/>
      <c r="G67" s="65"/>
      <c r="H67" s="66">
        <f t="shared" si="4"/>
        <v>0</v>
      </c>
      <c r="I67" s="43"/>
      <c r="J67" s="44"/>
      <c r="K67" s="44"/>
      <c r="L67" s="44"/>
    </row>
    <row r="68" spans="2:12" ht="12" customHeight="1">
      <c r="B68" s="92"/>
      <c r="C68" s="93"/>
      <c r="D68" s="67" t="s">
        <v>15</v>
      </c>
      <c r="E68" s="68">
        <v>1</v>
      </c>
      <c r="F68" s="69"/>
      <c r="G68" s="70"/>
      <c r="H68" s="66">
        <f t="shared" si="4"/>
        <v>0</v>
      </c>
      <c r="I68" s="43"/>
      <c r="J68" s="44"/>
      <c r="K68" s="44"/>
      <c r="L68" s="44"/>
    </row>
    <row r="69" spans="2:12" ht="12" customHeight="1">
      <c r="B69" s="92" t="s">
        <v>16</v>
      </c>
      <c r="C69" s="93" t="s">
        <v>17</v>
      </c>
      <c r="D69" s="54" t="s">
        <v>43</v>
      </c>
      <c r="E69" s="72">
        <v>1</v>
      </c>
      <c r="F69" s="73"/>
      <c r="G69" s="74"/>
      <c r="H69" s="75">
        <f t="shared" si="4"/>
        <v>0</v>
      </c>
      <c r="I69" s="43"/>
      <c r="J69" s="44"/>
      <c r="K69" s="44"/>
      <c r="L69" s="44"/>
    </row>
    <row r="70" spans="2:12" ht="12" customHeight="1">
      <c r="B70" s="92"/>
      <c r="C70" s="93"/>
      <c r="D70" s="58" t="s">
        <v>45</v>
      </c>
      <c r="E70" s="59">
        <v>1</v>
      </c>
      <c r="F70" s="60"/>
      <c r="G70" s="61"/>
      <c r="H70" s="57">
        <f t="shared" si="4"/>
        <v>0</v>
      </c>
      <c r="I70" s="43"/>
      <c r="J70" s="44"/>
      <c r="K70" s="44"/>
      <c r="L70" s="44"/>
    </row>
    <row r="71" spans="2:12" ht="12" customHeight="1">
      <c r="B71" s="92"/>
      <c r="C71" s="93"/>
      <c r="D71" s="62" t="s">
        <v>46</v>
      </c>
      <c r="E71" s="63">
        <v>1</v>
      </c>
      <c r="F71" s="64"/>
      <c r="G71" s="65"/>
      <c r="H71" s="66">
        <f t="shared" si="4"/>
        <v>0</v>
      </c>
      <c r="I71" s="43"/>
      <c r="J71" s="44"/>
      <c r="K71" s="44"/>
      <c r="L71" s="44"/>
    </row>
    <row r="72" spans="2:12" ht="12" customHeight="1">
      <c r="B72" s="92"/>
      <c r="C72" s="93"/>
      <c r="D72" s="62" t="s">
        <v>47</v>
      </c>
      <c r="E72" s="63">
        <v>1</v>
      </c>
      <c r="F72" s="64"/>
      <c r="G72" s="65"/>
      <c r="H72" s="66">
        <f t="shared" si="4"/>
        <v>0</v>
      </c>
      <c r="I72" s="43"/>
      <c r="J72" s="44"/>
      <c r="K72" s="44"/>
      <c r="L72" s="44"/>
    </row>
    <row r="73" spans="2:12" ht="12" customHeight="1">
      <c r="B73" s="92"/>
      <c r="C73" s="93"/>
      <c r="D73" s="62" t="s">
        <v>48</v>
      </c>
      <c r="E73" s="63">
        <v>1</v>
      </c>
      <c r="F73" s="64"/>
      <c r="G73" s="65"/>
      <c r="H73" s="66">
        <f t="shared" si="4"/>
        <v>0</v>
      </c>
      <c r="I73" s="43"/>
      <c r="J73" s="44"/>
      <c r="K73" s="44"/>
      <c r="L73" s="44"/>
    </row>
    <row r="74" spans="2:12" ht="12" customHeight="1">
      <c r="B74" s="92"/>
      <c r="C74" s="93"/>
      <c r="D74" s="67" t="s">
        <v>15</v>
      </c>
      <c r="E74" s="68">
        <v>1</v>
      </c>
      <c r="F74" s="69"/>
      <c r="G74" s="70"/>
      <c r="H74" s="71">
        <f t="shared" si="4"/>
        <v>0</v>
      </c>
      <c r="I74" s="43"/>
      <c r="J74" s="44"/>
      <c r="K74" s="44"/>
      <c r="L74" s="44"/>
    </row>
    <row r="75" spans="2:12" ht="12" customHeight="1">
      <c r="B75" s="92" t="s">
        <v>18</v>
      </c>
      <c r="C75" s="93" t="s">
        <v>24</v>
      </c>
      <c r="D75" s="54" t="s">
        <v>43</v>
      </c>
      <c r="E75" s="72">
        <v>10</v>
      </c>
      <c r="F75" s="73"/>
      <c r="G75" s="74"/>
      <c r="H75" s="75">
        <f t="shared" si="4"/>
        <v>0</v>
      </c>
      <c r="I75" s="43"/>
      <c r="J75" s="44"/>
      <c r="K75" s="44"/>
      <c r="L75" s="44"/>
    </row>
    <row r="76" spans="2:12" ht="12" customHeight="1">
      <c r="B76" s="92"/>
      <c r="C76" s="93"/>
      <c r="D76" s="58" t="s">
        <v>45</v>
      </c>
      <c r="E76" s="59">
        <v>1</v>
      </c>
      <c r="F76" s="60"/>
      <c r="G76" s="61"/>
      <c r="H76" s="57">
        <f t="shared" si="4"/>
        <v>0</v>
      </c>
      <c r="I76" s="43"/>
      <c r="J76" s="44"/>
      <c r="K76" s="44"/>
      <c r="L76" s="44"/>
    </row>
    <row r="77" spans="2:12" ht="12" customHeight="1">
      <c r="B77" s="92"/>
      <c r="C77" s="93"/>
      <c r="D77" s="62" t="s">
        <v>46</v>
      </c>
      <c r="E77" s="63">
        <v>1</v>
      </c>
      <c r="F77" s="64"/>
      <c r="G77" s="65"/>
      <c r="H77" s="66">
        <f t="shared" si="4"/>
        <v>0</v>
      </c>
      <c r="I77" s="43"/>
      <c r="J77" s="44"/>
      <c r="K77" s="44"/>
      <c r="L77" s="44"/>
    </row>
    <row r="78" spans="2:12" ht="12" customHeight="1">
      <c r="B78" s="92"/>
      <c r="C78" s="93"/>
      <c r="D78" s="62" t="s">
        <v>47</v>
      </c>
      <c r="E78" s="63">
        <v>1</v>
      </c>
      <c r="F78" s="64"/>
      <c r="G78" s="65"/>
      <c r="H78" s="66">
        <f t="shared" si="4"/>
        <v>0</v>
      </c>
      <c r="I78" s="43"/>
      <c r="J78" s="44"/>
      <c r="K78" s="44"/>
      <c r="L78" s="44"/>
    </row>
    <row r="79" spans="2:12" ht="12" customHeight="1">
      <c r="B79" s="92"/>
      <c r="C79" s="93"/>
      <c r="D79" s="62" t="s">
        <v>48</v>
      </c>
      <c r="E79" s="63">
        <v>1</v>
      </c>
      <c r="F79" s="64"/>
      <c r="G79" s="65"/>
      <c r="H79" s="66">
        <f t="shared" si="4"/>
        <v>0</v>
      </c>
      <c r="I79" s="43"/>
      <c r="J79" s="44"/>
      <c r="K79" s="44"/>
      <c r="L79" s="44"/>
    </row>
    <row r="80" spans="2:12" ht="12" customHeight="1">
      <c r="B80" s="92"/>
      <c r="C80" s="93"/>
      <c r="D80" s="67" t="s">
        <v>15</v>
      </c>
      <c r="E80" s="68">
        <v>1</v>
      </c>
      <c r="F80" s="69"/>
      <c r="G80" s="70"/>
      <c r="H80" s="71">
        <f t="shared" si="4"/>
        <v>0</v>
      </c>
      <c r="I80" s="43"/>
      <c r="J80" s="44"/>
      <c r="K80" s="44"/>
      <c r="L80" s="44"/>
    </row>
    <row r="81" spans="2:12" ht="12" customHeight="1">
      <c r="B81" s="92" t="s">
        <v>23</v>
      </c>
      <c r="C81" s="93" t="s">
        <v>28</v>
      </c>
      <c r="D81" s="54" t="s">
        <v>43</v>
      </c>
      <c r="E81" s="72">
        <v>130</v>
      </c>
      <c r="F81" s="73"/>
      <c r="G81" s="74"/>
      <c r="H81" s="75">
        <f t="shared" si="4"/>
        <v>0</v>
      </c>
      <c r="I81" s="43"/>
      <c r="J81" s="44"/>
      <c r="K81" s="44"/>
      <c r="L81" s="44"/>
    </row>
    <row r="82" spans="2:12" ht="12" customHeight="1">
      <c r="B82" s="92"/>
      <c r="C82" s="93"/>
      <c r="D82" s="58" t="s">
        <v>45</v>
      </c>
      <c r="E82" s="59">
        <v>1</v>
      </c>
      <c r="F82" s="60"/>
      <c r="G82" s="61"/>
      <c r="H82" s="57">
        <f t="shared" si="4"/>
        <v>0</v>
      </c>
      <c r="I82" s="43"/>
      <c r="J82" s="44"/>
      <c r="K82" s="44"/>
      <c r="L82" s="44"/>
    </row>
    <row r="83" spans="2:12" ht="12" customHeight="1">
      <c r="B83" s="92"/>
      <c r="C83" s="93"/>
      <c r="D83" s="62" t="s">
        <v>46</v>
      </c>
      <c r="E83" s="63">
        <v>1</v>
      </c>
      <c r="F83" s="64"/>
      <c r="G83" s="65"/>
      <c r="H83" s="66">
        <f t="shared" si="4"/>
        <v>0</v>
      </c>
      <c r="I83" s="43"/>
      <c r="J83" s="44"/>
      <c r="K83" s="44"/>
      <c r="L83" s="44"/>
    </row>
    <row r="84" spans="2:12" ht="12" customHeight="1">
      <c r="B84" s="92"/>
      <c r="C84" s="93"/>
      <c r="D84" s="62" t="s">
        <v>47</v>
      </c>
      <c r="E84" s="63">
        <v>1</v>
      </c>
      <c r="F84" s="64"/>
      <c r="G84" s="65"/>
      <c r="H84" s="66">
        <f t="shared" si="4"/>
        <v>0</v>
      </c>
      <c r="I84" s="43"/>
      <c r="J84" s="44"/>
      <c r="K84" s="44"/>
      <c r="L84" s="44"/>
    </row>
    <row r="85" spans="2:12" ht="12" customHeight="1">
      <c r="B85" s="92"/>
      <c r="C85" s="93"/>
      <c r="D85" s="62" t="s">
        <v>48</v>
      </c>
      <c r="E85" s="63">
        <v>1</v>
      </c>
      <c r="F85" s="64"/>
      <c r="G85" s="65"/>
      <c r="H85" s="66">
        <f t="shared" si="4"/>
        <v>0</v>
      </c>
      <c r="I85" s="43"/>
      <c r="J85" s="44"/>
      <c r="K85" s="44"/>
      <c r="L85" s="44"/>
    </row>
    <row r="86" spans="2:12" ht="12" customHeight="1">
      <c r="B86" s="92"/>
      <c r="C86" s="93"/>
      <c r="D86" s="67" t="s">
        <v>15</v>
      </c>
      <c r="E86" s="68">
        <v>1</v>
      </c>
      <c r="F86" s="69"/>
      <c r="G86" s="70"/>
      <c r="H86" s="71">
        <f t="shared" si="4"/>
        <v>0</v>
      </c>
      <c r="I86" s="43"/>
      <c r="J86" s="44"/>
      <c r="K86" s="44"/>
      <c r="L86" s="44"/>
    </row>
    <row r="87" spans="1:12" ht="12" customHeight="1">
      <c r="A87" s="2"/>
      <c r="B87" s="41"/>
      <c r="C87" s="41"/>
      <c r="D87" s="42"/>
      <c r="E87" s="43"/>
      <c r="F87" s="44"/>
      <c r="G87" s="44" t="s">
        <v>40</v>
      </c>
      <c r="H87" s="44">
        <f>SUM(H63:H86)</f>
        <v>0</v>
      </c>
      <c r="I87" s="43"/>
      <c r="J87" s="44"/>
      <c r="K87" s="44"/>
      <c r="L87" s="44"/>
    </row>
    <row r="88" spans="1:12" ht="12" customHeight="1">
      <c r="A88" s="2"/>
      <c r="B88" s="41"/>
      <c r="C88" s="41"/>
      <c r="D88" s="42"/>
      <c r="E88" s="43"/>
      <c r="F88" s="44"/>
      <c r="G88" s="44"/>
      <c r="H88" s="44"/>
      <c r="I88" s="43"/>
      <c r="J88" s="44"/>
      <c r="K88" s="44"/>
      <c r="L88" s="44"/>
    </row>
    <row r="89" spans="1:12" ht="12" customHeight="1">
      <c r="A89" s="2"/>
      <c r="B89" s="41"/>
      <c r="C89" s="41"/>
      <c r="D89" s="42"/>
      <c r="E89" s="43"/>
      <c r="F89" s="44"/>
      <c r="G89" s="44"/>
      <c r="H89" s="44"/>
      <c r="I89" s="43"/>
      <c r="J89" s="44"/>
      <c r="K89" s="44"/>
      <c r="L89" s="44"/>
    </row>
    <row r="90" spans="1:12" ht="8.25" customHeight="1">
      <c r="A90" s="2"/>
      <c r="B90" s="41"/>
      <c r="C90" s="41"/>
      <c r="D90" s="42"/>
      <c r="E90" s="43"/>
      <c r="F90" s="44"/>
      <c r="G90" s="44"/>
      <c r="H90" s="44"/>
      <c r="I90" s="43"/>
      <c r="J90" s="44"/>
      <c r="K90" s="44"/>
      <c r="L90" s="44"/>
    </row>
    <row r="91" spans="1:12" ht="54" customHeight="1">
      <c r="A91" s="2"/>
      <c r="B91" s="41"/>
      <c r="C91" s="41"/>
      <c r="D91" s="42"/>
      <c r="E91" s="7" t="s">
        <v>7</v>
      </c>
      <c r="F91" s="7" t="s">
        <v>49</v>
      </c>
      <c r="G91" s="7" t="s">
        <v>42</v>
      </c>
      <c r="H91" s="76" t="s">
        <v>50</v>
      </c>
      <c r="I91" s="26" t="s">
        <v>51</v>
      </c>
      <c r="J91" s="44"/>
      <c r="K91" s="44"/>
      <c r="L91" s="44"/>
    </row>
    <row r="92" spans="1:12" ht="31.5" customHeight="1">
      <c r="A92" s="2"/>
      <c r="B92" s="77" t="s">
        <v>52</v>
      </c>
      <c r="C92" s="9" t="s">
        <v>53</v>
      </c>
      <c r="D92" s="78" t="s">
        <v>54</v>
      </c>
      <c r="E92" s="79">
        <v>12</v>
      </c>
      <c r="F92" s="80"/>
      <c r="G92" s="81"/>
      <c r="H92" s="82"/>
      <c r="I92" s="83">
        <f>H92*E92</f>
        <v>0</v>
      </c>
      <c r="J92" s="44"/>
      <c r="K92" s="44"/>
      <c r="L92" s="44"/>
    </row>
    <row r="93" spans="1:12" ht="12" customHeight="1">
      <c r="A93" s="2"/>
      <c r="B93" s="41"/>
      <c r="C93" s="41"/>
      <c r="D93" s="42"/>
      <c r="E93" s="43"/>
      <c r="F93" s="44"/>
      <c r="G93" s="44"/>
      <c r="H93" s="44"/>
      <c r="I93" s="43"/>
      <c r="J93" s="44"/>
      <c r="K93" s="44"/>
      <c r="L93" s="44"/>
    </row>
    <row r="94" spans="1:12" ht="12" customHeight="1">
      <c r="A94" s="2"/>
      <c r="B94" s="41"/>
      <c r="C94" s="41"/>
      <c r="D94" s="42"/>
      <c r="E94" s="43"/>
      <c r="F94" s="44"/>
      <c r="G94" s="44"/>
      <c r="H94" s="44"/>
      <c r="I94" s="43"/>
      <c r="J94" s="44"/>
      <c r="K94" s="44"/>
      <c r="L94" s="44"/>
    </row>
    <row r="95" spans="1:12" ht="12" customHeight="1">
      <c r="A95" s="2"/>
      <c r="B95" s="41"/>
      <c r="C95" s="41"/>
      <c r="D95" s="42"/>
      <c r="E95" s="43"/>
      <c r="F95" s="44"/>
      <c r="G95" s="44"/>
      <c r="H95" s="44"/>
      <c r="I95" s="43"/>
      <c r="J95" s="44"/>
      <c r="K95" s="44"/>
      <c r="L95" s="44"/>
    </row>
    <row r="96" spans="1:12" s="85" customFormat="1" ht="12" customHeight="1">
      <c r="A96" s="84"/>
      <c r="B96" s="94" t="s">
        <v>55</v>
      </c>
      <c r="C96" s="94"/>
      <c r="D96" s="94"/>
      <c r="E96" s="43"/>
      <c r="F96" s="44"/>
      <c r="G96" s="44"/>
      <c r="H96" s="44"/>
      <c r="I96" s="43"/>
      <c r="J96" s="44"/>
      <c r="K96" s="44"/>
      <c r="L96" s="44"/>
    </row>
    <row r="97" spans="1:12" s="85" customFormat="1" ht="12" customHeight="1">
      <c r="A97" s="84"/>
      <c r="B97" s="86"/>
      <c r="C97" s="86"/>
      <c r="D97" s="86"/>
      <c r="E97" s="43"/>
      <c r="F97" s="44"/>
      <c r="G97" s="44"/>
      <c r="H97" s="44"/>
      <c r="I97" s="43"/>
      <c r="J97" s="44"/>
      <c r="K97" s="44"/>
      <c r="L97" s="44"/>
    </row>
    <row r="98" spans="1:8" s="85" customFormat="1" ht="39.75" customHeight="1">
      <c r="A98" s="84"/>
      <c r="B98" s="87" t="s">
        <v>4</v>
      </c>
      <c r="C98" s="87" t="s">
        <v>5</v>
      </c>
      <c r="D98" s="87" t="s">
        <v>6</v>
      </c>
      <c r="E98" s="87" t="s">
        <v>7</v>
      </c>
      <c r="F98" s="87" t="s">
        <v>8</v>
      </c>
      <c r="G98" s="87" t="s">
        <v>42</v>
      </c>
      <c r="H98" s="87" t="s">
        <v>10</v>
      </c>
    </row>
    <row r="99" spans="1:8" ht="21" customHeight="1">
      <c r="A99" s="2"/>
      <c r="B99" s="95" t="s">
        <v>11</v>
      </c>
      <c r="C99" s="96" t="s">
        <v>56</v>
      </c>
      <c r="D99" s="15" t="s">
        <v>57</v>
      </c>
      <c r="E99" s="16">
        <v>2</v>
      </c>
      <c r="F99" s="17"/>
      <c r="G99" s="88"/>
      <c r="H99" s="17">
        <f aca="true" t="shared" si="5" ref="H99:H106">E99*F99</f>
        <v>0</v>
      </c>
    </row>
    <row r="100" spans="1:8" ht="21" customHeight="1">
      <c r="A100" s="2"/>
      <c r="B100" s="95"/>
      <c r="C100" s="96"/>
      <c r="D100" s="15" t="s">
        <v>58</v>
      </c>
      <c r="E100" s="16">
        <v>1</v>
      </c>
      <c r="F100" s="17"/>
      <c r="G100" s="88"/>
      <c r="H100" s="17">
        <f t="shared" si="5"/>
        <v>0</v>
      </c>
    </row>
    <row r="101" spans="1:8" ht="21" customHeight="1">
      <c r="A101" s="2"/>
      <c r="B101" s="95"/>
      <c r="C101" s="96"/>
      <c r="D101" s="15" t="s">
        <v>59</v>
      </c>
      <c r="E101" s="16">
        <v>1</v>
      </c>
      <c r="F101" s="17"/>
      <c r="G101" s="88"/>
      <c r="H101" s="17">
        <f t="shared" si="5"/>
        <v>0</v>
      </c>
    </row>
    <row r="102" spans="1:8" ht="21" customHeight="1">
      <c r="A102" s="2"/>
      <c r="B102" s="95"/>
      <c r="C102" s="96"/>
      <c r="D102" s="15" t="s">
        <v>58</v>
      </c>
      <c r="E102" s="16">
        <v>1</v>
      </c>
      <c r="F102" s="17"/>
      <c r="G102" s="88"/>
      <c r="H102" s="17">
        <f t="shared" si="5"/>
        <v>0</v>
      </c>
    </row>
    <row r="103" spans="1:8" ht="21" customHeight="1">
      <c r="A103" s="2"/>
      <c r="B103" s="95"/>
      <c r="C103" s="96"/>
      <c r="D103" s="15" t="s">
        <v>60</v>
      </c>
      <c r="E103" s="16">
        <v>1</v>
      </c>
      <c r="F103" s="17"/>
      <c r="G103" s="88"/>
      <c r="H103" s="17">
        <f t="shared" si="5"/>
        <v>0</v>
      </c>
    </row>
    <row r="104" spans="1:8" ht="21" customHeight="1">
      <c r="A104" s="2"/>
      <c r="B104" s="95"/>
      <c r="C104" s="96"/>
      <c r="D104" s="15" t="s">
        <v>58</v>
      </c>
      <c r="E104" s="16">
        <v>1</v>
      </c>
      <c r="F104" s="17"/>
      <c r="G104" s="88"/>
      <c r="H104" s="17">
        <f t="shared" si="5"/>
        <v>0</v>
      </c>
    </row>
    <row r="105" spans="1:8" ht="21" customHeight="1">
      <c r="A105" s="2"/>
      <c r="B105" s="95"/>
      <c r="C105" s="96"/>
      <c r="D105" s="15" t="s">
        <v>61</v>
      </c>
      <c r="E105" s="16">
        <v>1</v>
      </c>
      <c r="F105" s="17"/>
      <c r="G105" s="88"/>
      <c r="H105" s="17">
        <f t="shared" si="5"/>
        <v>0</v>
      </c>
    </row>
    <row r="106" spans="2:8" ht="20.25" customHeight="1">
      <c r="B106" s="95"/>
      <c r="C106" s="96"/>
      <c r="D106" s="15" t="s">
        <v>58</v>
      </c>
      <c r="E106" s="16">
        <v>1</v>
      </c>
      <c r="F106" s="17"/>
      <c r="G106" s="88"/>
      <c r="H106" s="17">
        <f t="shared" si="5"/>
        <v>0</v>
      </c>
    </row>
    <row r="107" spans="1:10" ht="19.5" customHeight="1">
      <c r="A107" s="2"/>
      <c r="B107" s="89"/>
      <c r="C107" s="89"/>
      <c r="D107" s="42"/>
      <c r="E107" s="43"/>
      <c r="F107" s="44"/>
      <c r="G107" s="44" t="s">
        <v>40</v>
      </c>
      <c r="H107" s="90">
        <f>SUM(H99:H106)</f>
        <v>0</v>
      </c>
      <c r="I107" s="43"/>
      <c r="J107" s="90"/>
    </row>
    <row r="108" spans="1:12" ht="19.5" customHeight="1">
      <c r="A108" s="2"/>
      <c r="B108" s="89"/>
      <c r="C108" s="89"/>
      <c r="D108" s="42"/>
      <c r="E108" s="43"/>
      <c r="F108" s="44"/>
      <c r="G108" s="44"/>
      <c r="H108" s="90"/>
      <c r="I108" s="43"/>
      <c r="J108" s="90"/>
      <c r="K108" s="90"/>
      <c r="L108" s="90"/>
    </row>
    <row r="109" spans="3:4" ht="12.75">
      <c r="C109" s="91" t="s">
        <v>62</v>
      </c>
      <c r="D109" s="91">
        <f>SUM(H59+L59+H87+I92+H107)</f>
        <v>0</v>
      </c>
    </row>
  </sheetData>
  <sheetProtection selectLockedCells="1" selectUnlockedCells="1"/>
  <mergeCells count="37">
    <mergeCell ref="G1:L1"/>
    <mergeCell ref="B3:L3"/>
    <mergeCell ref="B5:C5"/>
    <mergeCell ref="E5:H5"/>
    <mergeCell ref="I5:L5"/>
    <mergeCell ref="B8:B10"/>
    <mergeCell ref="C8:C10"/>
    <mergeCell ref="B11:B13"/>
    <mergeCell ref="C11:C13"/>
    <mergeCell ref="B14:B19"/>
    <mergeCell ref="C14:C19"/>
    <mergeCell ref="B20:B25"/>
    <mergeCell ref="C20:C25"/>
    <mergeCell ref="B26:B31"/>
    <mergeCell ref="C26:C31"/>
    <mergeCell ref="B32:B37"/>
    <mergeCell ref="C32:C37"/>
    <mergeCell ref="B38:B41"/>
    <mergeCell ref="C38:C41"/>
    <mergeCell ref="C75:C80"/>
    <mergeCell ref="B42:B45"/>
    <mergeCell ref="C42:C45"/>
    <mergeCell ref="B46:L46"/>
    <mergeCell ref="B47:B52"/>
    <mergeCell ref="C47:C52"/>
    <mergeCell ref="B53:B58"/>
    <mergeCell ref="C53:C58"/>
    <mergeCell ref="B81:B86"/>
    <mergeCell ref="C81:C86"/>
    <mergeCell ref="B96:D96"/>
    <mergeCell ref="B99:B106"/>
    <mergeCell ref="C99:C106"/>
    <mergeCell ref="B63:B68"/>
    <mergeCell ref="C63:C68"/>
    <mergeCell ref="B69:B74"/>
    <mergeCell ref="C69:C74"/>
    <mergeCell ref="B75:B80"/>
  </mergeCells>
  <printOptions/>
  <pageMargins left="0.2361111111111111" right="0.2361111111111111" top="0.3541666666666667" bottom="0.15763888888888888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Ferdynandzka</dc:creator>
  <cp:keywords/>
  <dc:description/>
  <cp:lastModifiedBy>Barbara Ferdynandzka</cp:lastModifiedBy>
  <dcterms:created xsi:type="dcterms:W3CDTF">2017-11-23T09:01:50Z</dcterms:created>
  <dcterms:modified xsi:type="dcterms:W3CDTF">2017-11-23T12:12:41Z</dcterms:modified>
  <cp:category/>
  <cp:version/>
  <cp:contentType/>
  <cp:contentStatus/>
</cp:coreProperties>
</file>