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9795"/>
  </bookViews>
  <sheets>
    <sheet name="Załącznik 7" sheetId="2" r:id="rId1"/>
    <sheet name="Załącznik 7a" sheetId="3" r:id="rId2"/>
  </sheets>
  <definedNames>
    <definedName name="_xlnm._FilterDatabase" localSheetId="0" hidden="1">'Załącznik 7'!$A$1:$A$69</definedName>
  </definedNames>
  <calcPr calcId="145621"/>
</workbook>
</file>

<file path=xl/calcChain.xml><?xml version="1.0" encoding="utf-8"?>
<calcChain xmlns="http://schemas.openxmlformats.org/spreadsheetml/2006/main">
  <c r="D64" i="3" l="1"/>
  <c r="D62" i="2" l="1"/>
  <c r="D66" i="3"/>
  <c r="D54" i="3"/>
  <c r="D37" i="3"/>
  <c r="D15" i="3"/>
  <c r="D40" i="2"/>
  <c r="D42" i="2" s="1"/>
  <c r="D35" i="2"/>
  <c r="D24" i="2"/>
  <c r="D13" i="2"/>
  <c r="D56" i="2" l="1"/>
  <c r="D66" i="2" s="1"/>
</calcChain>
</file>

<file path=xl/sharedStrings.xml><?xml version="1.0" encoding="utf-8"?>
<sst xmlns="http://schemas.openxmlformats.org/spreadsheetml/2006/main" count="216" uniqueCount="101">
  <si>
    <t>Ryzyko</t>
  </si>
  <si>
    <t>Data Szkody</t>
  </si>
  <si>
    <t>Opis szkody</t>
  </si>
  <si>
    <t>Szyby</t>
  </si>
  <si>
    <t>OC dróg</t>
  </si>
  <si>
    <t>Mienie od ognia i innych zdarzeń</t>
  </si>
  <si>
    <t>AC</t>
  </si>
  <si>
    <t>Kradzież</t>
  </si>
  <si>
    <t>OC ogólne</t>
  </si>
  <si>
    <t>Elektronika</t>
  </si>
  <si>
    <t>Uszkodzenie pojazdu na drodze wskutek najechania na ubytek w nawierzchni drogi</t>
  </si>
  <si>
    <t>Uszkodzenie komputera - uszkodzenie mechaniczne</t>
  </si>
  <si>
    <t>Uszkodzenie laptopa wskutek zalania wodą</t>
  </si>
  <si>
    <t>Uszkodzenie laptopa (uszkodzony napęd CD) podczas zwykłego użytkowania sprzętu</t>
  </si>
  <si>
    <t>Uszkodzenie obudowy, zawiasów, ramki i anteny laptopa LENOVO o n/s R90FWKWD.</t>
  </si>
  <si>
    <t>Awaria sprzętu komputerowego - laptopa.</t>
  </si>
  <si>
    <t>Uszkodzenie laptopa podczas użytkowania sprzętu</t>
  </si>
  <si>
    <t>Uszkodzenie laptopa podczas użytkowania sprzętu.</t>
  </si>
  <si>
    <t>Uszkodzenie sprzętu elektronicznego.</t>
  </si>
  <si>
    <t>Uszkodzenie sprzętu elektrycznego wskutek przepięcia.</t>
  </si>
  <si>
    <t>Uszkodzenie komputera wskutek jego zalania</t>
  </si>
  <si>
    <t>Uszkodzenie laptopa  wskutek nieostrożnego użytkowania sprzętu (zalanie)</t>
  </si>
  <si>
    <t>Uszkodzenie sprzętu komputerowego podczas użytkowania.</t>
  </si>
  <si>
    <t>Uszkodzenie sprzętu komputerowego - notebook Lenovo</t>
  </si>
  <si>
    <t>Uszkodzenie sprzętu komputerowego (brak mozliwości uruchomienia urządzenia) - elementów notebooka Lenovo</t>
  </si>
  <si>
    <t>Zalanie pomieszczeń po ulewnym i gwałtownym deszczu.</t>
  </si>
  <si>
    <t>Uszkodzenie pojazdu wskutek najechaia na ubytek w drodze.</t>
  </si>
  <si>
    <t>ZAPYTANIE PRZEDREGRESOWE Z Generali TU SA, uszkodzenie pojazdu na drodze w wyniku wjechania w ubytek - wyrwę w nawierzchni  jezdni.</t>
  </si>
  <si>
    <t>Mechaniczne uszkodzenie notebooka podczas użytkowania sprzętu</t>
  </si>
  <si>
    <t>Mechaniczne uszkodzenie laptopa  podczas użytkowania sprzętu</t>
  </si>
  <si>
    <t>Mechaniczne uszkodzenie laptopa  podczas użytkowania sprzętu( port LAN, zawias, wtyk i gniazdo zasilacza).</t>
  </si>
  <si>
    <t>Uszkodzenie sprzętu komputerowego.</t>
  </si>
  <si>
    <t>Uszkodzenie obudowy matrycy ( ramka, antena WiFi, wiązka LCD) oraz zawiasów</t>
  </si>
  <si>
    <t>Uszkodzenie pojazdu wskutek najechania na kratkę kanalizacyjną.</t>
  </si>
  <si>
    <t>Uszkodzenie elektromagnesu drzwi przeciwpożarowych wskutek dewastacji.</t>
  </si>
  <si>
    <t>Kradzież oraz dewastacja parapetów zewnętrznych wykonanych z blachy miedzianej przez nieznanych sprawców</t>
  </si>
  <si>
    <t>Uszkodzenie matrycy laptopa LENOVO o n/s R90B99EV podczas zwykłego użytkowania, uniemożliwiające poprawne działanie sprzętu.</t>
  </si>
  <si>
    <t>Uszkodzenie pojazdu na drodze w wyniku wjechania w ubytek (wyrwę)  w nawierzchni jezdni.</t>
  </si>
  <si>
    <t>Uszkodzenie dysku twardego podczas użytkowania sprzętu.</t>
  </si>
  <si>
    <t>Uszkodzenie pojazdu w wyniku wjechania w dziurę w nawierzchni.</t>
  </si>
  <si>
    <t>Uszkodze pojazdu wskutek najechania na ubytek w drodze.</t>
  </si>
  <si>
    <t>Uszkodzenie kamery przy szlabanie wjazdowym wskutek dewastacji-sprawca nieznany.</t>
  </si>
  <si>
    <t>Uszkodzenie pojazdu wskutek najechania na ubytki w poboczu drogi.</t>
  </si>
  <si>
    <t>Uszkodzenie laptopa Lenovo 20AUS1JM00 o n/s R90B99AW</t>
  </si>
  <si>
    <t>Uszkodzenie sprzętu komputerowego (problem z ładowaniem urządzenia) powstałe podczas zwykłego jego użytkowania.</t>
  </si>
  <si>
    <t>Awaria dwóch kamer zewnętrznych monitoringu, zanjdujących się na ścianie budynku, w wyniku wyładowań atmosferycznych.</t>
  </si>
  <si>
    <t>Uszkodzenie sprzętu komputerowego - zasilacza. / Mirosława Wolny Projekt "Cyfrowe okno na świat w Powiecie Gliwickim"</t>
  </si>
  <si>
    <t>Uszkodzenie laptopa - uszkodzeniu uległy dwa zawiasy i karta sieciowa</t>
  </si>
  <si>
    <t>Uszkodzenie pojazdu przez spadające spruchniałe drzewo.</t>
  </si>
  <si>
    <t>Uszkodzenie laptopa marki Lenovo podczas zwykłego użytkowania sprzętu</t>
  </si>
  <si>
    <t>Uszkodzenie szlabanu wyjazdowego z parkingu wskutek jego nieprawidłowego działania - fotokomórka nie wykryła wyjeżdżającego  pojazdu i szlaban zbyt szybko został opuszczony</t>
  </si>
  <si>
    <t>Uszkodzenie pojazdu wskutek najechania  na ubytek w drodze.</t>
  </si>
  <si>
    <t>Mechaniczne uszkodzenie sprzętu komputerowego w miejscu zamieszkania beneficjenta projektu</t>
  </si>
  <si>
    <t>Uszkodzenie laptopa Lenovo TP L540 4G o n/s R90B99E6 - brak możliwości pełnego otworzenia sprzętu, uszkodzona matryca.</t>
  </si>
  <si>
    <t>Uszkodzenie pojazdu na drodze w wyniku wjechania w ubytek w nawierzchni.</t>
  </si>
  <si>
    <t>Uszkodzenie sprzętu komputerowego laptopa Lenovo L540 podczas użytkowania.</t>
  </si>
  <si>
    <t>Uszkodzenie sprzętu komputerowego laptopa Lenovo L540 o n/s R90B99F3 w wyniku zalania.</t>
  </si>
  <si>
    <t>Uszkodzenie laptopa - uszkodzona płyta główna</t>
  </si>
  <si>
    <t>Uszkodzenie pojazdu na drodze w wyniku wjechania w ubytek w nawierzchni jezdni.</t>
  </si>
  <si>
    <t>Uszkodzenie pojazdu na drodze wskutek uderzenia w tył  innego  pojazdu</t>
  </si>
  <si>
    <t>Uszkodzenie laptopa marki Lenowo podczas zwykłego użytkowania sprzętu</t>
  </si>
  <si>
    <t>Uszkodzenie gniazda USB w laptopie podczas jego użytkowania</t>
  </si>
  <si>
    <t>Uszkodzenie laptopa podczas jego uzytkowania przez beneficjenta</t>
  </si>
  <si>
    <t>Uszkodzenie pojazdu w wyniku wjechania w dziurę w jezdni.</t>
  </si>
  <si>
    <t>Uszkodzenie sprzętu komputerowego laptopa Lenovo L540 o n/s R90B999V podczas użytkowania.</t>
  </si>
  <si>
    <t>Uszkodzenie pojazdu na drodze wskutek uderzenia przez konar drzewa oderwany podczas silnego wiatru</t>
  </si>
  <si>
    <t>Uszkodzenie pojazdu na drodze wskutek najechania na pokrywę studzienki kanalizacyjnej</t>
  </si>
  <si>
    <t>Uszkodzenie pokrycia dachu budynku, rynny, okien,  parapetów oraz elementów dekoracyjnych elewacji obiektu w wyniku  silnego wiatru.</t>
  </si>
  <si>
    <t>Uszkodzenie pojazdu w wyniku kolizji drogowej - wjechanie w tył pojazdu, na skrzyżowaniu.</t>
  </si>
  <si>
    <t>Uszkodzenie sprzętu komputerowego (zasilacz) powstałe podczas zwykłego jego użytkowania.Uszkodzenie sprzętu komputerowego - zasilacza.</t>
  </si>
  <si>
    <t>Uszkodzenie zasilacza w komputerze przenośnym podczas zwykłego użytkowania sprzętu</t>
  </si>
  <si>
    <t>Uszkodzenie szyby w ściance przeciwpożarowej.</t>
  </si>
  <si>
    <t>Uszkodzenie sprzętu komputerowego (klawiatura, Touch Pad, kratka wentylacyjna) w wyniku zalania.</t>
  </si>
  <si>
    <t>Spalenie płyty głównej i akumulatora systemu alarmowego w wyniku prawdopodobnie zwarcia w skrzynce.</t>
  </si>
  <si>
    <t>Wypłata odszkodowania</t>
  </si>
  <si>
    <t>2017 ROK</t>
  </si>
  <si>
    <t>2018 ROK</t>
  </si>
  <si>
    <t>2019 ROK</t>
  </si>
  <si>
    <t>2020 ROK</t>
  </si>
  <si>
    <t>Suma wypłat:</t>
  </si>
  <si>
    <t>UBEZPIECZENIA KOMUNIKACYJNE</t>
  </si>
  <si>
    <t>UBEZPIECZENIA MAJĄTKOWE</t>
  </si>
  <si>
    <t>Załącznik nr 7 - Szkodowość Powiatu Gliwickiego</t>
  </si>
  <si>
    <t>Assistance</t>
  </si>
  <si>
    <t>Wypadek środka transportu</t>
  </si>
  <si>
    <t>Zalanie</t>
  </si>
  <si>
    <t>Uszkodzenie szyb</t>
  </si>
  <si>
    <t>Zalanie w yniku awarii - elementy stałe</t>
  </si>
  <si>
    <t>Kolizja</t>
  </si>
  <si>
    <t>OC p.p.m.</t>
  </si>
  <si>
    <t>Wypadek</t>
  </si>
  <si>
    <t>szkoda z dnia 2019-06-26</t>
  </si>
  <si>
    <t>brak szkód</t>
  </si>
  <si>
    <t>Rezerwy:</t>
  </si>
  <si>
    <t>SUMA:</t>
  </si>
  <si>
    <t>Załącznik nr 7a - Szkodowość Powiatu Gliwickiego w zakresie ubezpieczenia sprzętu elektronicznego</t>
  </si>
  <si>
    <t>UWAGA! Ryzyko sprzętu elektronicznego zostało wydzielone, ponieważ dotyczy w większości sprzętu elektronicznego, który nie jest objęty ochroną ubezpieczeniową w ramach aktualnej procedury przetargowej na Kompleksowe ubezpieczenie Powiatu Gliwickiego w okresie od 11.10.2020r. do 10.10.2022r.</t>
  </si>
  <si>
    <t>Z uwagi na fakt, iż nie jest możliwym wydzielenie szkód, które dotyczą wyłącznie sprzętu poza projektem, przedstawiamy pełną informację nt. szkodowości w zakresie ubezpieczenia sprzętu elektronicznego od wszystkich ryzyk w latach 2017-2020.</t>
  </si>
  <si>
    <t>Poniższa szkodowość dotyczy głównie sprzętu elektronicznego, który był ubezpieczany przez Powiat przez ostatnie 5 lat w ramach projektu unijnego "Cyfrowe okno na świat w Powiecie Gliwickim". Niniejszy sprzęt był użytkowany przez osoby trzecie.</t>
  </si>
  <si>
    <t>Uszkodzenie komputera przenośnego.</t>
  </si>
  <si>
    <t>brak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</si>
</sst>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4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left" vertical="center" wrapText="1"/>
    </xf>
    <xf numFmtId="14" fontId="0" fillId="0" borderId="3" xfId="0" applyNumberForma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14" fontId="0" fillId="0" borderId="10" xfId="0" applyNumberFormat="1" applyBorder="1"/>
    <xf numFmtId="14" fontId="0" fillId="0" borderId="0" xfId="0" applyNumberFormat="1" applyAlignment="1">
      <alignment horizontal="center" vertical="center"/>
    </xf>
    <xf numFmtId="164" fontId="5" fillId="0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vertical="center"/>
    </xf>
    <xf numFmtId="0" fontId="5" fillId="0" borderId="0" xfId="0" applyFont="1" applyFill="1"/>
    <xf numFmtId="164" fontId="5" fillId="0" borderId="0" xfId="0" applyNumberFormat="1" applyFont="1" applyFill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3" fillId="4" borderId="14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6" fillId="0" borderId="0" xfId="0" applyFont="1"/>
    <xf numFmtId="164" fontId="0" fillId="0" borderId="11" xfId="0" applyNumberFormat="1" applyFont="1" applyBorder="1" applyAlignment="1">
      <alignment horizontal="center"/>
    </xf>
    <xf numFmtId="0" fontId="0" fillId="0" borderId="10" xfId="0" applyFont="1" applyBorder="1"/>
    <xf numFmtId="0" fontId="3" fillId="4" borderId="12" xfId="0" applyNumberFormat="1" applyFont="1" applyFill="1" applyBorder="1" applyAlignment="1">
      <alignment horizontal="center" vertical="center"/>
    </xf>
    <xf numFmtId="0" fontId="3" fillId="4" borderId="13" xfId="0" applyNumberFormat="1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tabSelected="1" view="pageBreakPreview" zoomScale="70" zoomScaleNormal="70" zoomScaleSheetLayoutView="70" workbookViewId="0">
      <selection activeCell="I41" sqref="I41"/>
    </sheetView>
  </sheetViews>
  <sheetFormatPr defaultRowHeight="15.75" x14ac:dyDescent="0.25"/>
  <cols>
    <col min="1" max="1" width="30.5703125" bestFit="1" customWidth="1"/>
    <col min="2" max="2" width="17.85546875" style="25" customWidth="1"/>
    <col min="3" max="3" width="52" customWidth="1"/>
    <col min="4" max="4" width="18.28515625" style="21" customWidth="1"/>
  </cols>
  <sheetData>
    <row r="1" spans="1:4" ht="18.75" x14ac:dyDescent="0.3">
      <c r="A1" s="7" t="s">
        <v>82</v>
      </c>
    </row>
    <row r="3" spans="1:4" ht="18.75" x14ac:dyDescent="0.25">
      <c r="A3" s="46" t="s">
        <v>81</v>
      </c>
      <c r="B3" s="47"/>
      <c r="C3" s="47"/>
      <c r="D3" s="48"/>
    </row>
    <row r="4" spans="1:4" ht="31.5" x14ac:dyDescent="0.25">
      <c r="A4" s="5" t="s">
        <v>0</v>
      </c>
      <c r="B4" s="6" t="s">
        <v>1</v>
      </c>
      <c r="C4" s="5" t="s">
        <v>2</v>
      </c>
      <c r="D4" s="15" t="s">
        <v>74</v>
      </c>
    </row>
    <row r="5" spans="1:4" ht="15" x14ac:dyDescent="0.25">
      <c r="A5" s="33" t="s">
        <v>75</v>
      </c>
      <c r="B5" s="34"/>
      <c r="C5" s="34"/>
      <c r="D5" s="35"/>
    </row>
    <row r="6" spans="1:4" ht="45" x14ac:dyDescent="0.25">
      <c r="A6" s="3" t="s">
        <v>7</v>
      </c>
      <c r="B6" s="8">
        <v>42972</v>
      </c>
      <c r="C6" s="4" t="s">
        <v>35</v>
      </c>
      <c r="D6" s="20">
        <v>2586.35</v>
      </c>
    </row>
    <row r="7" spans="1:4" ht="30" x14ac:dyDescent="0.25">
      <c r="A7" s="3" t="s">
        <v>4</v>
      </c>
      <c r="B7" s="8">
        <v>43016</v>
      </c>
      <c r="C7" s="4" t="s">
        <v>39</v>
      </c>
      <c r="D7" s="20">
        <v>579.6</v>
      </c>
    </row>
    <row r="8" spans="1:4" ht="30" x14ac:dyDescent="0.25">
      <c r="A8" s="3" t="s">
        <v>4</v>
      </c>
      <c r="B8" s="8">
        <v>43078</v>
      </c>
      <c r="C8" s="4" t="s">
        <v>10</v>
      </c>
      <c r="D8" s="20">
        <v>719.92</v>
      </c>
    </row>
    <row r="9" spans="1:4" ht="45" x14ac:dyDescent="0.25">
      <c r="A9" s="3" t="s">
        <v>5</v>
      </c>
      <c r="B9" s="8">
        <v>42891</v>
      </c>
      <c r="C9" s="4" t="s">
        <v>45</v>
      </c>
      <c r="D9" s="20">
        <v>3500</v>
      </c>
    </row>
    <row r="10" spans="1:4" x14ac:dyDescent="0.25">
      <c r="A10" s="3" t="s">
        <v>5</v>
      </c>
      <c r="B10" s="8">
        <v>42744</v>
      </c>
      <c r="C10" s="4" t="s">
        <v>85</v>
      </c>
      <c r="D10" s="20">
        <v>504.42</v>
      </c>
    </row>
    <row r="11" spans="1:4" ht="30" x14ac:dyDescent="0.25">
      <c r="A11" s="3" t="s">
        <v>4</v>
      </c>
      <c r="B11" s="8">
        <v>42947</v>
      </c>
      <c r="C11" s="4" t="s">
        <v>54</v>
      </c>
      <c r="D11" s="20">
        <v>120</v>
      </c>
    </row>
    <row r="12" spans="1:4" ht="30" x14ac:dyDescent="0.25">
      <c r="A12" s="3" t="s">
        <v>4</v>
      </c>
      <c r="B12" s="8">
        <v>42999</v>
      </c>
      <c r="C12" s="4" t="s">
        <v>63</v>
      </c>
      <c r="D12" s="20">
        <v>578</v>
      </c>
    </row>
    <row r="13" spans="1:4" x14ac:dyDescent="0.25">
      <c r="A13" s="36" t="s">
        <v>79</v>
      </c>
      <c r="B13" s="37"/>
      <c r="C13" s="38"/>
      <c r="D13" s="23">
        <f>SUM(D6:D12)</f>
        <v>8588.2900000000009</v>
      </c>
    </row>
    <row r="14" spans="1:4" ht="15" x14ac:dyDescent="0.25">
      <c r="A14" s="33" t="s">
        <v>76</v>
      </c>
      <c r="B14" s="34"/>
      <c r="C14" s="34"/>
      <c r="D14" s="35"/>
    </row>
    <row r="15" spans="1:4" ht="30" x14ac:dyDescent="0.25">
      <c r="A15" s="3" t="s">
        <v>4</v>
      </c>
      <c r="B15" s="8">
        <v>43310</v>
      </c>
      <c r="C15" s="4" t="s">
        <v>37</v>
      </c>
      <c r="D15" s="20">
        <v>1566.46</v>
      </c>
    </row>
    <row r="16" spans="1:4" x14ac:dyDescent="0.25">
      <c r="A16" s="3" t="s">
        <v>5</v>
      </c>
      <c r="B16" s="8">
        <v>43444</v>
      </c>
      <c r="C16" s="4" t="s">
        <v>87</v>
      </c>
      <c r="D16" s="20">
        <v>1288.18</v>
      </c>
    </row>
    <row r="17" spans="1:4" ht="30" x14ac:dyDescent="0.25">
      <c r="A17" s="3" t="s">
        <v>4</v>
      </c>
      <c r="B17" s="8">
        <v>43310</v>
      </c>
      <c r="C17" s="4" t="s">
        <v>40</v>
      </c>
      <c r="D17" s="20">
        <v>862.2</v>
      </c>
    </row>
    <row r="18" spans="1:4" ht="30" x14ac:dyDescent="0.25">
      <c r="A18" s="3" t="s">
        <v>5</v>
      </c>
      <c r="B18" s="8">
        <v>43323</v>
      </c>
      <c r="C18" s="4" t="s">
        <v>41</v>
      </c>
      <c r="D18" s="20">
        <v>8610</v>
      </c>
    </row>
    <row r="19" spans="1:4" x14ac:dyDescent="0.25">
      <c r="A19" s="3" t="s">
        <v>3</v>
      </c>
      <c r="B19" s="8">
        <v>43356</v>
      </c>
      <c r="C19" s="4" t="s">
        <v>86</v>
      </c>
      <c r="D19" s="20">
        <v>500</v>
      </c>
    </row>
    <row r="20" spans="1:4" ht="30" x14ac:dyDescent="0.25">
      <c r="A20" s="3" t="s">
        <v>4</v>
      </c>
      <c r="B20" s="8">
        <v>43380</v>
      </c>
      <c r="C20" s="4" t="s">
        <v>42</v>
      </c>
      <c r="D20" s="20">
        <v>218.8</v>
      </c>
    </row>
    <row r="21" spans="1:4" ht="30" x14ac:dyDescent="0.25">
      <c r="A21" s="3" t="s">
        <v>4</v>
      </c>
      <c r="B21" s="8">
        <v>43367</v>
      </c>
      <c r="C21" s="4" t="s">
        <v>48</v>
      </c>
      <c r="D21" s="20">
        <v>7900</v>
      </c>
    </row>
    <row r="22" spans="1:4" ht="30" x14ac:dyDescent="0.25">
      <c r="A22" s="3" t="s">
        <v>4</v>
      </c>
      <c r="B22" s="8">
        <v>43342</v>
      </c>
      <c r="C22" s="4" t="s">
        <v>58</v>
      </c>
      <c r="D22" s="20">
        <v>196.8</v>
      </c>
    </row>
    <row r="23" spans="1:4" ht="30" x14ac:dyDescent="0.25">
      <c r="A23" s="3" t="s">
        <v>4</v>
      </c>
      <c r="B23" s="8">
        <v>43220</v>
      </c>
      <c r="C23" s="4" t="s">
        <v>65</v>
      </c>
      <c r="D23" s="20">
        <v>390</v>
      </c>
    </row>
    <row r="24" spans="1:4" x14ac:dyDescent="0.25">
      <c r="A24" s="36" t="s">
        <v>79</v>
      </c>
      <c r="B24" s="37"/>
      <c r="C24" s="38"/>
      <c r="D24" s="23">
        <f>SUM(D15:D23)</f>
        <v>21532.44</v>
      </c>
    </row>
    <row r="25" spans="1:4" ht="15" x14ac:dyDescent="0.25">
      <c r="A25" s="33" t="s">
        <v>77</v>
      </c>
      <c r="B25" s="34"/>
      <c r="C25" s="34"/>
      <c r="D25" s="35"/>
    </row>
    <row r="26" spans="1:4" ht="30" x14ac:dyDescent="0.25">
      <c r="A26" s="3" t="s">
        <v>5</v>
      </c>
      <c r="B26" s="8">
        <v>43727</v>
      </c>
      <c r="C26" s="4" t="s">
        <v>25</v>
      </c>
      <c r="D26" s="20">
        <v>830.53</v>
      </c>
    </row>
    <row r="27" spans="1:4" ht="30" x14ac:dyDescent="0.25">
      <c r="A27" s="3" t="s">
        <v>4</v>
      </c>
      <c r="B27" s="8">
        <v>43752</v>
      </c>
      <c r="C27" s="4" t="s">
        <v>26</v>
      </c>
      <c r="D27" s="20">
        <v>950</v>
      </c>
    </row>
    <row r="28" spans="1:4" ht="45" x14ac:dyDescent="0.25">
      <c r="A28" s="3" t="s">
        <v>4</v>
      </c>
      <c r="B28" s="8">
        <v>43776</v>
      </c>
      <c r="C28" s="4" t="s">
        <v>27</v>
      </c>
      <c r="D28" s="20">
        <v>560.92999999999995</v>
      </c>
    </row>
    <row r="29" spans="1:4" ht="30" x14ac:dyDescent="0.25">
      <c r="A29" s="3" t="s">
        <v>4</v>
      </c>
      <c r="B29" s="8">
        <v>43525</v>
      </c>
      <c r="C29" s="4" t="s">
        <v>10</v>
      </c>
      <c r="D29" s="20">
        <v>752.51</v>
      </c>
    </row>
    <row r="30" spans="1:4" ht="60" x14ac:dyDescent="0.25">
      <c r="A30" s="3" t="s">
        <v>5</v>
      </c>
      <c r="B30" s="8">
        <v>43663</v>
      </c>
      <c r="C30" s="4" t="s">
        <v>50</v>
      </c>
      <c r="D30" s="20">
        <v>1908.96</v>
      </c>
    </row>
    <row r="31" spans="1:4" ht="30" x14ac:dyDescent="0.25">
      <c r="A31" s="3" t="s">
        <v>4</v>
      </c>
      <c r="B31" s="8">
        <v>43750</v>
      </c>
      <c r="C31" s="4" t="s">
        <v>51</v>
      </c>
      <c r="D31" s="20">
        <v>321.02999999999997</v>
      </c>
    </row>
    <row r="32" spans="1:4" ht="30" x14ac:dyDescent="0.25">
      <c r="A32" s="3" t="s">
        <v>4</v>
      </c>
      <c r="B32" s="8">
        <v>43483</v>
      </c>
      <c r="C32" s="4" t="s">
        <v>66</v>
      </c>
      <c r="D32" s="20">
        <v>1817.05</v>
      </c>
    </row>
    <row r="33" spans="1:4" ht="45" x14ac:dyDescent="0.25">
      <c r="A33" s="3" t="s">
        <v>5</v>
      </c>
      <c r="B33" s="8">
        <v>43535</v>
      </c>
      <c r="C33" s="4" t="s">
        <v>67</v>
      </c>
      <c r="D33" s="20">
        <v>7935.07</v>
      </c>
    </row>
    <row r="34" spans="1:4" x14ac:dyDescent="0.25">
      <c r="A34" s="3" t="s">
        <v>3</v>
      </c>
      <c r="B34" s="8">
        <v>43717</v>
      </c>
      <c r="C34" s="4" t="s">
        <v>71</v>
      </c>
      <c r="D34" s="20">
        <v>1746.6</v>
      </c>
    </row>
    <row r="35" spans="1:4" x14ac:dyDescent="0.25">
      <c r="A35" s="36" t="s">
        <v>79</v>
      </c>
      <c r="B35" s="37"/>
      <c r="C35" s="38"/>
      <c r="D35" s="23">
        <f>SUM(D26:D34)</f>
        <v>16822.68</v>
      </c>
    </row>
    <row r="36" spans="1:4" ht="15" x14ac:dyDescent="0.25">
      <c r="A36" s="33" t="s">
        <v>78</v>
      </c>
      <c r="B36" s="34"/>
      <c r="C36" s="34"/>
      <c r="D36" s="35"/>
    </row>
    <row r="37" spans="1:4" ht="30" x14ac:dyDescent="0.25">
      <c r="A37" s="3" t="s">
        <v>8</v>
      </c>
      <c r="B37" s="8">
        <v>43867</v>
      </c>
      <c r="C37" s="4" t="s">
        <v>33</v>
      </c>
      <c r="D37" s="20">
        <v>220</v>
      </c>
    </row>
    <row r="38" spans="1:4" ht="30" x14ac:dyDescent="0.25">
      <c r="A38" s="3" t="s">
        <v>5</v>
      </c>
      <c r="B38" s="8">
        <v>43865</v>
      </c>
      <c r="C38" s="4" t="s">
        <v>34</v>
      </c>
      <c r="D38" s="20">
        <v>315.35000000000002</v>
      </c>
    </row>
    <row r="39" spans="1:4" ht="45" x14ac:dyDescent="0.25">
      <c r="A39" s="3" t="s">
        <v>5</v>
      </c>
      <c r="B39" s="8">
        <v>43902</v>
      </c>
      <c r="C39" s="4" t="s">
        <v>73</v>
      </c>
      <c r="D39" s="20">
        <v>3471.06</v>
      </c>
    </row>
    <row r="40" spans="1:4" x14ac:dyDescent="0.25">
      <c r="A40" s="36" t="s">
        <v>79</v>
      </c>
      <c r="B40" s="37"/>
      <c r="C40" s="38"/>
      <c r="D40" s="23">
        <f>SUM(D37:D39)</f>
        <v>4006.41</v>
      </c>
    </row>
    <row r="41" spans="1:4" ht="16.5" thickBot="1" x14ac:dyDescent="0.3">
      <c r="A41" s="2"/>
      <c r="B41" s="18"/>
      <c r="C41" s="1"/>
      <c r="D41" s="22"/>
    </row>
    <row r="42" spans="1:4" ht="19.5" thickBot="1" x14ac:dyDescent="0.3">
      <c r="A42" s="31" t="s">
        <v>94</v>
      </c>
      <c r="B42" s="32"/>
      <c r="C42" s="32"/>
      <c r="D42" s="24">
        <f>SUM(D40,D35,D24,D13)</f>
        <v>50949.82</v>
      </c>
    </row>
    <row r="43" spans="1:4" ht="16.5" thickBot="1" x14ac:dyDescent="0.3">
      <c r="A43" s="2"/>
      <c r="B43" s="18"/>
      <c r="C43" s="1"/>
      <c r="D43" s="22"/>
    </row>
    <row r="44" spans="1:4" ht="18.75" x14ac:dyDescent="0.3">
      <c r="A44" s="16" t="s">
        <v>93</v>
      </c>
      <c r="B44" s="26"/>
      <c r="C44" s="1"/>
      <c r="D44" s="22"/>
    </row>
    <row r="45" spans="1:4" ht="16.5" thickBot="1" x14ac:dyDescent="0.3">
      <c r="A45" s="30" t="s">
        <v>100</v>
      </c>
      <c r="B45" s="29"/>
      <c r="C45" s="1"/>
      <c r="D45" s="22"/>
    </row>
    <row r="46" spans="1:4" x14ac:dyDescent="0.25">
      <c r="A46" s="2"/>
      <c r="B46" s="18"/>
      <c r="C46" s="1"/>
      <c r="D46" s="22"/>
    </row>
    <row r="47" spans="1:4" x14ac:dyDescent="0.25">
      <c r="A47" s="2"/>
      <c r="B47" s="18"/>
      <c r="C47" s="1"/>
      <c r="D47" s="22"/>
    </row>
    <row r="48" spans="1:4" ht="18.75" x14ac:dyDescent="0.25">
      <c r="A48" s="46" t="s">
        <v>80</v>
      </c>
      <c r="B48" s="47"/>
      <c r="C48" s="47"/>
      <c r="D48" s="48"/>
    </row>
    <row r="49" spans="1:4" ht="31.5" x14ac:dyDescent="0.25">
      <c r="A49" s="5" t="s">
        <v>0</v>
      </c>
      <c r="B49" s="6" t="s">
        <v>1</v>
      </c>
      <c r="C49" s="5" t="s">
        <v>2</v>
      </c>
      <c r="D49" s="15" t="s">
        <v>74</v>
      </c>
    </row>
    <row r="50" spans="1:4" ht="15" x14ac:dyDescent="0.25">
      <c r="A50" s="33" t="s">
        <v>75</v>
      </c>
      <c r="B50" s="34"/>
      <c r="C50" s="34"/>
      <c r="D50" s="35"/>
    </row>
    <row r="51" spans="1:4" ht="15" customHeight="1" x14ac:dyDescent="0.25">
      <c r="A51" s="39" t="s">
        <v>92</v>
      </c>
      <c r="B51" s="40"/>
      <c r="C51" s="40"/>
      <c r="D51" s="41"/>
    </row>
    <row r="52" spans="1:4" ht="15" x14ac:dyDescent="0.25">
      <c r="A52" s="33" t="s">
        <v>76</v>
      </c>
      <c r="B52" s="34"/>
      <c r="C52" s="34"/>
      <c r="D52" s="35"/>
    </row>
    <row r="53" spans="1:4" x14ac:dyDescent="0.25">
      <c r="A53" s="9" t="s">
        <v>6</v>
      </c>
      <c r="B53" s="10">
        <v>43152</v>
      </c>
      <c r="C53" s="11" t="s">
        <v>84</v>
      </c>
      <c r="D53" s="19">
        <v>1687.56</v>
      </c>
    </row>
    <row r="54" spans="1:4" ht="30" customHeight="1" x14ac:dyDescent="0.25">
      <c r="A54" s="3" t="s">
        <v>6</v>
      </c>
      <c r="B54" s="42">
        <v>43419</v>
      </c>
      <c r="C54" s="44" t="s">
        <v>59</v>
      </c>
      <c r="D54" s="20">
        <v>14753.68</v>
      </c>
    </row>
    <row r="55" spans="1:4" x14ac:dyDescent="0.25">
      <c r="A55" s="3" t="s">
        <v>83</v>
      </c>
      <c r="B55" s="43"/>
      <c r="C55" s="45"/>
      <c r="D55" s="20">
        <v>172.2</v>
      </c>
    </row>
    <row r="56" spans="1:4" x14ac:dyDescent="0.25">
      <c r="A56" s="36" t="s">
        <v>79</v>
      </c>
      <c r="B56" s="37"/>
      <c r="C56" s="38"/>
      <c r="D56" s="23">
        <f>SUM(D53:D55)</f>
        <v>16613.440000000002</v>
      </c>
    </row>
    <row r="57" spans="1:4" ht="15" x14ac:dyDescent="0.25">
      <c r="A57" s="33" t="s">
        <v>77</v>
      </c>
      <c r="B57" s="34"/>
      <c r="C57" s="34"/>
      <c r="D57" s="35"/>
    </row>
    <row r="58" spans="1:4" x14ac:dyDescent="0.25">
      <c r="A58" s="3" t="s">
        <v>6</v>
      </c>
      <c r="B58" s="12">
        <v>43696</v>
      </c>
      <c r="C58" s="13" t="s">
        <v>88</v>
      </c>
      <c r="D58" s="20">
        <v>1752.17</v>
      </c>
    </row>
    <row r="59" spans="1:4" ht="30" customHeight="1" x14ac:dyDescent="0.25">
      <c r="A59" s="3" t="s">
        <v>6</v>
      </c>
      <c r="B59" s="42">
        <v>43642</v>
      </c>
      <c r="C59" s="44" t="s">
        <v>68</v>
      </c>
      <c r="D59" s="20">
        <v>26200</v>
      </c>
    </row>
    <row r="60" spans="1:4" x14ac:dyDescent="0.25">
      <c r="A60" s="3" t="s">
        <v>89</v>
      </c>
      <c r="B60" s="43"/>
      <c r="C60" s="45"/>
      <c r="D60" s="20">
        <v>47097.43</v>
      </c>
    </row>
    <row r="61" spans="1:4" x14ac:dyDescent="0.25">
      <c r="A61" s="3" t="s">
        <v>83</v>
      </c>
      <c r="B61" s="14">
        <v>43642</v>
      </c>
      <c r="C61" s="13" t="s">
        <v>90</v>
      </c>
      <c r="D61" s="20">
        <v>159.9</v>
      </c>
    </row>
    <row r="62" spans="1:4" x14ac:dyDescent="0.25">
      <c r="A62" s="36" t="s">
        <v>79</v>
      </c>
      <c r="B62" s="37"/>
      <c r="C62" s="38"/>
      <c r="D62" s="23">
        <f>SUM(D58:D61)</f>
        <v>75209.5</v>
      </c>
    </row>
    <row r="63" spans="1:4" ht="15" x14ac:dyDescent="0.25">
      <c r="A63" s="33" t="s">
        <v>78</v>
      </c>
      <c r="B63" s="34"/>
      <c r="C63" s="34"/>
      <c r="D63" s="35"/>
    </row>
    <row r="64" spans="1:4" ht="15" customHeight="1" x14ac:dyDescent="0.25">
      <c r="A64" s="39" t="s">
        <v>92</v>
      </c>
      <c r="B64" s="40"/>
      <c r="C64" s="40"/>
      <c r="D64" s="41"/>
    </row>
    <row r="65" spans="1:4" ht="16.5" thickBot="1" x14ac:dyDescent="0.3"/>
    <row r="66" spans="1:4" ht="19.5" thickBot="1" x14ac:dyDescent="0.3">
      <c r="A66" s="31" t="s">
        <v>94</v>
      </c>
      <c r="B66" s="32"/>
      <c r="C66" s="32"/>
      <c r="D66" s="24">
        <f>SUM(D56,D62)</f>
        <v>91822.94</v>
      </c>
    </row>
    <row r="67" spans="1:4" ht="16.5" thickBot="1" x14ac:dyDescent="0.3"/>
    <row r="68" spans="1:4" ht="18.75" x14ac:dyDescent="0.3">
      <c r="A68" s="16" t="s">
        <v>93</v>
      </c>
      <c r="B68" s="26"/>
    </row>
    <row r="69" spans="1:4" ht="16.5" thickBot="1" x14ac:dyDescent="0.3">
      <c r="A69" s="17" t="s">
        <v>91</v>
      </c>
      <c r="B69" s="27">
        <v>7062.3</v>
      </c>
    </row>
  </sheetData>
  <mergeCells count="24">
    <mergeCell ref="A25:D25"/>
    <mergeCell ref="A51:D51"/>
    <mergeCell ref="A50:D50"/>
    <mergeCell ref="A52:D52"/>
    <mergeCell ref="A56:C56"/>
    <mergeCell ref="A48:D48"/>
    <mergeCell ref="B54:B55"/>
    <mergeCell ref="C54:C55"/>
    <mergeCell ref="A35:C35"/>
    <mergeCell ref="A36:D36"/>
    <mergeCell ref="A40:C40"/>
    <mergeCell ref="A42:C42"/>
    <mergeCell ref="A5:D5"/>
    <mergeCell ref="A3:D3"/>
    <mergeCell ref="A13:C13"/>
    <mergeCell ref="A14:D14"/>
    <mergeCell ref="A24:C24"/>
    <mergeCell ref="A66:C66"/>
    <mergeCell ref="A57:D57"/>
    <mergeCell ref="A62:C62"/>
    <mergeCell ref="A63:D63"/>
    <mergeCell ref="A64:D64"/>
    <mergeCell ref="B59:B60"/>
    <mergeCell ref="C59:C60"/>
  </mergeCells>
  <pageMargins left="0.7" right="0.7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view="pageBreakPreview" topLeftCell="A52" zoomScale="70" zoomScaleNormal="70" zoomScaleSheetLayoutView="70" workbookViewId="0">
      <selection activeCell="K9" sqref="K9"/>
    </sheetView>
  </sheetViews>
  <sheetFormatPr defaultRowHeight="15" x14ac:dyDescent="0.25"/>
  <cols>
    <col min="1" max="1" width="19.140625" customWidth="1"/>
    <col min="2" max="2" width="16.28515625" customWidth="1"/>
    <col min="3" max="3" width="58.140625" customWidth="1"/>
    <col min="4" max="4" width="23.28515625" customWidth="1"/>
  </cols>
  <sheetData>
    <row r="1" spans="1:4" ht="18.75" x14ac:dyDescent="0.3">
      <c r="A1" s="7" t="s">
        <v>95</v>
      </c>
    </row>
    <row r="2" spans="1:4" ht="15.75" thickBot="1" x14ac:dyDescent="0.3"/>
    <row r="3" spans="1:4" ht="59.25" customHeight="1" x14ac:dyDescent="0.25">
      <c r="A3" s="49" t="s">
        <v>96</v>
      </c>
      <c r="B3" s="50"/>
      <c r="C3" s="50"/>
      <c r="D3" s="51"/>
    </row>
    <row r="4" spans="1:4" ht="49.5" customHeight="1" x14ac:dyDescent="0.25">
      <c r="A4" s="52" t="s">
        <v>98</v>
      </c>
      <c r="B4" s="53"/>
      <c r="C4" s="53"/>
      <c r="D4" s="54"/>
    </row>
    <row r="5" spans="1:4" ht="49.5" customHeight="1" thickBot="1" x14ac:dyDescent="0.3">
      <c r="A5" s="55" t="s">
        <v>97</v>
      </c>
      <c r="B5" s="56"/>
      <c r="C5" s="56"/>
      <c r="D5" s="57"/>
    </row>
    <row r="6" spans="1:4" ht="15.75" x14ac:dyDescent="0.25">
      <c r="A6" s="28"/>
    </row>
    <row r="7" spans="1:4" ht="32.25" customHeight="1" x14ac:dyDescent="0.25">
      <c r="A7" s="5" t="s">
        <v>0</v>
      </c>
      <c r="B7" s="6" t="s">
        <v>1</v>
      </c>
      <c r="C7" s="5" t="s">
        <v>2</v>
      </c>
      <c r="D7" s="15" t="s">
        <v>74</v>
      </c>
    </row>
    <row r="8" spans="1:4" x14ac:dyDescent="0.25">
      <c r="A8" s="33" t="s">
        <v>75</v>
      </c>
      <c r="B8" s="34"/>
      <c r="C8" s="34"/>
      <c r="D8" s="35"/>
    </row>
    <row r="9" spans="1:4" ht="15.75" x14ac:dyDescent="0.25">
      <c r="A9" s="3" t="s">
        <v>9</v>
      </c>
      <c r="B9" s="8">
        <v>42877</v>
      </c>
      <c r="C9" s="4" t="s">
        <v>11</v>
      </c>
      <c r="D9" s="20">
        <v>166.05</v>
      </c>
    </row>
    <row r="10" spans="1:4" ht="15.75" x14ac:dyDescent="0.25">
      <c r="A10" s="3" t="s">
        <v>9</v>
      </c>
      <c r="B10" s="8">
        <v>42863</v>
      </c>
      <c r="C10" s="4" t="s">
        <v>12</v>
      </c>
      <c r="D10" s="20">
        <v>2017.2</v>
      </c>
    </row>
    <row r="11" spans="1:4" ht="30" x14ac:dyDescent="0.25">
      <c r="A11" s="3" t="s">
        <v>9</v>
      </c>
      <c r="B11" s="8">
        <v>42893</v>
      </c>
      <c r="C11" s="4" t="s">
        <v>13</v>
      </c>
      <c r="D11" s="20">
        <v>589.16999999999996</v>
      </c>
    </row>
    <row r="12" spans="1:4" ht="30" x14ac:dyDescent="0.25">
      <c r="A12" s="3" t="s">
        <v>9</v>
      </c>
      <c r="B12" s="8">
        <v>42892</v>
      </c>
      <c r="C12" s="4" t="s">
        <v>53</v>
      </c>
      <c r="D12" s="20">
        <v>889.29</v>
      </c>
    </row>
    <row r="13" spans="1:4" ht="28.5" customHeight="1" x14ac:dyDescent="0.25">
      <c r="A13" s="3" t="s">
        <v>9</v>
      </c>
      <c r="B13" s="8">
        <v>42766</v>
      </c>
      <c r="C13" s="4" t="s">
        <v>61</v>
      </c>
      <c r="D13" s="20">
        <v>92.25</v>
      </c>
    </row>
    <row r="14" spans="1:4" ht="30" x14ac:dyDescent="0.25">
      <c r="A14" s="3" t="s">
        <v>9</v>
      </c>
      <c r="B14" s="8">
        <v>42834</v>
      </c>
      <c r="C14" s="4" t="s">
        <v>62</v>
      </c>
      <c r="D14" s="20">
        <v>73.8</v>
      </c>
    </row>
    <row r="15" spans="1:4" ht="15.75" x14ac:dyDescent="0.25">
      <c r="A15" s="36" t="s">
        <v>79</v>
      </c>
      <c r="B15" s="37"/>
      <c r="C15" s="38"/>
      <c r="D15" s="23">
        <f>SUM(D9:D14)</f>
        <v>3827.76</v>
      </c>
    </row>
    <row r="16" spans="1:4" x14ac:dyDescent="0.25">
      <c r="A16" s="33" t="s">
        <v>76</v>
      </c>
      <c r="B16" s="34"/>
      <c r="C16" s="34"/>
      <c r="D16" s="35"/>
    </row>
    <row r="17" spans="1:4" ht="30" x14ac:dyDescent="0.25">
      <c r="A17" s="3" t="s">
        <v>9</v>
      </c>
      <c r="B17" s="8">
        <v>43122</v>
      </c>
      <c r="C17" s="4" t="s">
        <v>14</v>
      </c>
      <c r="D17" s="20">
        <v>755.22</v>
      </c>
    </row>
    <row r="18" spans="1:4" ht="15.75" x14ac:dyDescent="0.25">
      <c r="A18" s="3" t="s">
        <v>9</v>
      </c>
      <c r="B18" s="8">
        <v>43116</v>
      </c>
      <c r="C18" s="4" t="s">
        <v>15</v>
      </c>
      <c r="D18" s="20">
        <v>870.84</v>
      </c>
    </row>
    <row r="19" spans="1:4" ht="15.75" x14ac:dyDescent="0.25">
      <c r="A19" s="3" t="s">
        <v>9</v>
      </c>
      <c r="B19" s="8">
        <v>43244</v>
      </c>
      <c r="C19" s="4" t="s">
        <v>16</v>
      </c>
      <c r="D19" s="20">
        <v>301.35000000000002</v>
      </c>
    </row>
    <row r="20" spans="1:4" ht="15.75" x14ac:dyDescent="0.25">
      <c r="A20" s="3" t="s">
        <v>9</v>
      </c>
      <c r="B20" s="8">
        <v>43315</v>
      </c>
      <c r="C20" s="4" t="s">
        <v>17</v>
      </c>
      <c r="D20" s="20">
        <v>699.87</v>
      </c>
    </row>
    <row r="21" spans="1:4" ht="15.75" x14ac:dyDescent="0.25">
      <c r="A21" s="3" t="s">
        <v>9</v>
      </c>
      <c r="B21" s="8">
        <v>43353</v>
      </c>
      <c r="C21" s="4" t="s">
        <v>18</v>
      </c>
      <c r="D21" s="20">
        <v>934.8</v>
      </c>
    </row>
    <row r="22" spans="1:4" ht="15.75" x14ac:dyDescent="0.25">
      <c r="A22" s="3" t="s">
        <v>9</v>
      </c>
      <c r="B22" s="8">
        <v>43415</v>
      </c>
      <c r="C22" s="4" t="s">
        <v>19</v>
      </c>
      <c r="D22" s="20">
        <v>1935</v>
      </c>
    </row>
    <row r="23" spans="1:4" ht="15.75" x14ac:dyDescent="0.25">
      <c r="A23" s="3" t="s">
        <v>9</v>
      </c>
      <c r="B23" s="8">
        <v>43403</v>
      </c>
      <c r="C23" s="4" t="s">
        <v>18</v>
      </c>
      <c r="D23" s="20">
        <v>815.49</v>
      </c>
    </row>
    <row r="24" spans="1:4" ht="15.75" x14ac:dyDescent="0.25">
      <c r="A24" s="3" t="s">
        <v>9</v>
      </c>
      <c r="B24" s="8">
        <v>43432</v>
      </c>
      <c r="C24" s="4" t="s">
        <v>20</v>
      </c>
      <c r="D24" s="20">
        <v>1654.35</v>
      </c>
    </row>
    <row r="25" spans="1:4" ht="30" x14ac:dyDescent="0.25">
      <c r="A25" s="3" t="s">
        <v>9</v>
      </c>
      <c r="B25" s="8">
        <v>43447</v>
      </c>
      <c r="C25" s="4" t="s">
        <v>21</v>
      </c>
      <c r="D25" s="20">
        <v>387.45</v>
      </c>
    </row>
    <row r="26" spans="1:4" ht="45" x14ac:dyDescent="0.25">
      <c r="A26" s="3" t="s">
        <v>9</v>
      </c>
      <c r="B26" s="8">
        <v>43109</v>
      </c>
      <c r="C26" s="4" t="s">
        <v>36</v>
      </c>
      <c r="D26" s="20">
        <v>538.74</v>
      </c>
    </row>
    <row r="27" spans="1:4" ht="15.75" x14ac:dyDescent="0.25">
      <c r="A27" s="3" t="s">
        <v>9</v>
      </c>
      <c r="B27" s="8">
        <v>43321</v>
      </c>
      <c r="C27" s="4" t="s">
        <v>38</v>
      </c>
      <c r="D27" s="20">
        <v>369</v>
      </c>
    </row>
    <row r="28" spans="1:4" ht="30" x14ac:dyDescent="0.25">
      <c r="A28" s="3" t="s">
        <v>9</v>
      </c>
      <c r="B28" s="8">
        <v>43111</v>
      </c>
      <c r="C28" s="4" t="s">
        <v>46</v>
      </c>
      <c r="D28" s="20">
        <v>147.6</v>
      </c>
    </row>
    <row r="29" spans="1:4" ht="30" x14ac:dyDescent="0.25">
      <c r="A29" s="3" t="s">
        <v>9</v>
      </c>
      <c r="B29" s="8">
        <v>43301</v>
      </c>
      <c r="C29" s="4" t="s">
        <v>47</v>
      </c>
      <c r="D29" s="20">
        <v>637.14</v>
      </c>
    </row>
    <row r="30" spans="1:4" ht="30" x14ac:dyDescent="0.25">
      <c r="A30" s="3" t="s">
        <v>9</v>
      </c>
      <c r="B30" s="8">
        <v>43111</v>
      </c>
      <c r="C30" s="4" t="s">
        <v>46</v>
      </c>
      <c r="D30" s="20">
        <v>147.6</v>
      </c>
    </row>
    <row r="31" spans="1:4" ht="30" x14ac:dyDescent="0.25">
      <c r="A31" s="3" t="s">
        <v>9</v>
      </c>
      <c r="B31" s="8">
        <v>43301</v>
      </c>
      <c r="C31" s="4" t="s">
        <v>47</v>
      </c>
      <c r="D31" s="20">
        <v>637.14</v>
      </c>
    </row>
    <row r="32" spans="1:4" ht="30" x14ac:dyDescent="0.25">
      <c r="A32" s="3" t="s">
        <v>9</v>
      </c>
      <c r="B32" s="8">
        <v>43131</v>
      </c>
      <c r="C32" s="4" t="s">
        <v>55</v>
      </c>
      <c r="D32" s="20">
        <v>1228.77</v>
      </c>
    </row>
    <row r="33" spans="1:4" ht="30" x14ac:dyDescent="0.25">
      <c r="A33" s="3" t="s">
        <v>9</v>
      </c>
      <c r="B33" s="8">
        <v>43208</v>
      </c>
      <c r="C33" s="4" t="s">
        <v>56</v>
      </c>
      <c r="D33" s="20">
        <v>246</v>
      </c>
    </row>
    <row r="34" spans="1:4" ht="15.75" x14ac:dyDescent="0.25">
      <c r="A34" s="3" t="s">
        <v>9</v>
      </c>
      <c r="B34" s="8">
        <v>43256</v>
      </c>
      <c r="C34" s="4" t="s">
        <v>57</v>
      </c>
      <c r="D34" s="20">
        <v>430.5</v>
      </c>
    </row>
    <row r="35" spans="1:4" ht="30" x14ac:dyDescent="0.25">
      <c r="A35" s="3" t="s">
        <v>9</v>
      </c>
      <c r="B35" s="8">
        <v>43167</v>
      </c>
      <c r="C35" s="4" t="s">
        <v>64</v>
      </c>
      <c r="D35" s="20">
        <v>318.57</v>
      </c>
    </row>
    <row r="36" spans="1:4" ht="15.75" x14ac:dyDescent="0.25">
      <c r="A36" s="3" t="s">
        <v>9</v>
      </c>
      <c r="B36" s="8">
        <v>43349</v>
      </c>
      <c r="C36" s="4" t="s">
        <v>18</v>
      </c>
      <c r="D36" s="20">
        <v>473.55</v>
      </c>
    </row>
    <row r="37" spans="1:4" ht="15.75" x14ac:dyDescent="0.25">
      <c r="A37" s="36" t="s">
        <v>79</v>
      </c>
      <c r="B37" s="37"/>
      <c r="C37" s="38"/>
      <c r="D37" s="23">
        <f>SUM(D17:D36)</f>
        <v>13528.98</v>
      </c>
    </row>
    <row r="38" spans="1:4" x14ac:dyDescent="0.25">
      <c r="A38" s="33" t="s">
        <v>77</v>
      </c>
      <c r="B38" s="34"/>
      <c r="C38" s="34"/>
      <c r="D38" s="35"/>
    </row>
    <row r="39" spans="1:4" ht="15.75" x14ac:dyDescent="0.25">
      <c r="A39" s="3" t="s">
        <v>9</v>
      </c>
      <c r="B39" s="8">
        <v>43482</v>
      </c>
      <c r="C39" s="4" t="s">
        <v>22</v>
      </c>
      <c r="D39" s="20">
        <v>1107</v>
      </c>
    </row>
    <row r="40" spans="1:4" ht="15.75" x14ac:dyDescent="0.25">
      <c r="A40" s="3" t="s">
        <v>9</v>
      </c>
      <c r="B40" s="8">
        <v>43534</v>
      </c>
      <c r="C40" s="4" t="s">
        <v>18</v>
      </c>
      <c r="D40" s="20">
        <v>644.52</v>
      </c>
    </row>
    <row r="41" spans="1:4" ht="15.75" x14ac:dyDescent="0.25">
      <c r="A41" s="3" t="s">
        <v>9</v>
      </c>
      <c r="B41" s="8">
        <v>43606</v>
      </c>
      <c r="C41" s="4" t="s">
        <v>23</v>
      </c>
      <c r="D41" s="20">
        <v>576.87</v>
      </c>
    </row>
    <row r="42" spans="1:4" ht="15.75" x14ac:dyDescent="0.25">
      <c r="A42" s="3" t="s">
        <v>9</v>
      </c>
      <c r="B42" s="8">
        <v>43585</v>
      </c>
      <c r="C42" s="4" t="s">
        <v>23</v>
      </c>
      <c r="D42" s="20">
        <v>1033.2</v>
      </c>
    </row>
    <row r="43" spans="1:4" ht="30" x14ac:dyDescent="0.25">
      <c r="A43" s="3" t="s">
        <v>9</v>
      </c>
      <c r="B43" s="8">
        <v>43592</v>
      </c>
      <c r="C43" s="4" t="s">
        <v>24</v>
      </c>
      <c r="D43" s="20">
        <v>1222.6199999999999</v>
      </c>
    </row>
    <row r="44" spans="1:4" ht="15.75" x14ac:dyDescent="0.25">
      <c r="A44" s="3" t="s">
        <v>9</v>
      </c>
      <c r="B44" s="8">
        <v>43473</v>
      </c>
      <c r="C44" s="4" t="s">
        <v>43</v>
      </c>
      <c r="D44" s="20">
        <v>393.6</v>
      </c>
    </row>
    <row r="45" spans="1:4" ht="30" x14ac:dyDescent="0.25">
      <c r="A45" s="3" t="s">
        <v>9</v>
      </c>
      <c r="B45" s="8">
        <v>43641</v>
      </c>
      <c r="C45" s="4" t="s">
        <v>44</v>
      </c>
      <c r="D45" s="20">
        <v>293.97000000000003</v>
      </c>
    </row>
    <row r="46" spans="1:4" ht="15.75" x14ac:dyDescent="0.25">
      <c r="A46" s="3" t="s">
        <v>9</v>
      </c>
      <c r="B46" s="8">
        <v>43479</v>
      </c>
      <c r="C46" s="4" t="s">
        <v>22</v>
      </c>
      <c r="D46" s="20">
        <v>332.1</v>
      </c>
    </row>
    <row r="47" spans="1:4" ht="30" x14ac:dyDescent="0.25">
      <c r="A47" s="3" t="s">
        <v>9</v>
      </c>
      <c r="B47" s="8">
        <v>43495</v>
      </c>
      <c r="C47" s="4" t="s">
        <v>49</v>
      </c>
      <c r="D47" s="20">
        <v>1142.67</v>
      </c>
    </row>
    <row r="48" spans="1:4" ht="15.75" x14ac:dyDescent="0.25">
      <c r="A48" s="3" t="s">
        <v>9</v>
      </c>
      <c r="B48" s="8">
        <v>43551</v>
      </c>
      <c r="C48" s="4" t="s">
        <v>23</v>
      </c>
      <c r="D48" s="20">
        <v>1706.01</v>
      </c>
    </row>
    <row r="49" spans="1:4" ht="15.75" x14ac:dyDescent="0.25">
      <c r="A49" s="3" t="s">
        <v>9</v>
      </c>
      <c r="B49" s="8">
        <v>43475</v>
      </c>
      <c r="C49" s="4" t="s">
        <v>22</v>
      </c>
      <c r="D49" s="20">
        <v>246</v>
      </c>
    </row>
    <row r="50" spans="1:4" ht="30" x14ac:dyDescent="0.25">
      <c r="A50" s="3" t="s">
        <v>9</v>
      </c>
      <c r="B50" s="8">
        <v>43515</v>
      </c>
      <c r="C50" s="4" t="s">
        <v>60</v>
      </c>
      <c r="D50" s="20">
        <v>2268.12</v>
      </c>
    </row>
    <row r="51" spans="1:4" ht="30" x14ac:dyDescent="0.25">
      <c r="A51" s="3" t="s">
        <v>9</v>
      </c>
      <c r="B51" s="8">
        <v>43808</v>
      </c>
      <c r="C51" s="4" t="s">
        <v>28</v>
      </c>
      <c r="D51" s="20">
        <v>669.12</v>
      </c>
    </row>
    <row r="52" spans="1:4" ht="45" x14ac:dyDescent="0.25">
      <c r="A52" s="3" t="s">
        <v>9</v>
      </c>
      <c r="B52" s="8">
        <v>43682</v>
      </c>
      <c r="C52" s="4" t="s">
        <v>69</v>
      </c>
      <c r="D52" s="20">
        <v>129.15</v>
      </c>
    </row>
    <row r="53" spans="1:4" ht="30" x14ac:dyDescent="0.25">
      <c r="A53" s="3" t="s">
        <v>9</v>
      </c>
      <c r="B53" s="8">
        <v>43704</v>
      </c>
      <c r="C53" s="4" t="s">
        <v>70</v>
      </c>
      <c r="D53" s="20">
        <v>226.32</v>
      </c>
    </row>
    <row r="54" spans="1:4" ht="15.75" x14ac:dyDescent="0.25">
      <c r="A54" s="36" t="s">
        <v>79</v>
      </c>
      <c r="B54" s="37"/>
      <c r="C54" s="38"/>
      <c r="D54" s="23">
        <f>SUM(D39:D53)</f>
        <v>11991.27</v>
      </c>
    </row>
    <row r="55" spans="1:4" x14ac:dyDescent="0.25">
      <c r="A55" s="33" t="s">
        <v>78</v>
      </c>
      <c r="B55" s="34"/>
      <c r="C55" s="34"/>
      <c r="D55" s="35"/>
    </row>
    <row r="56" spans="1:4" ht="30" x14ac:dyDescent="0.25">
      <c r="A56" s="3" t="s">
        <v>9</v>
      </c>
      <c r="B56" s="8">
        <v>43860</v>
      </c>
      <c r="C56" s="4" t="s">
        <v>28</v>
      </c>
      <c r="D56" s="20">
        <v>146.37</v>
      </c>
    </row>
    <row r="57" spans="1:4" ht="30" x14ac:dyDescent="0.25">
      <c r="A57" s="3" t="s">
        <v>9</v>
      </c>
      <c r="B57" s="8">
        <v>43860</v>
      </c>
      <c r="C57" s="4" t="s">
        <v>29</v>
      </c>
      <c r="D57" s="20">
        <v>889.29</v>
      </c>
    </row>
    <row r="58" spans="1:4" ht="30" x14ac:dyDescent="0.25">
      <c r="A58" s="3" t="s">
        <v>9</v>
      </c>
      <c r="B58" s="8">
        <v>43846</v>
      </c>
      <c r="C58" s="4" t="s">
        <v>30</v>
      </c>
      <c r="D58" s="20">
        <v>840.09</v>
      </c>
    </row>
    <row r="59" spans="1:4" ht="15.75" x14ac:dyDescent="0.25">
      <c r="A59" s="3" t="s">
        <v>9</v>
      </c>
      <c r="B59" s="8">
        <v>43865</v>
      </c>
      <c r="C59" s="4" t="s">
        <v>31</v>
      </c>
      <c r="D59" s="20">
        <v>2258.64</v>
      </c>
    </row>
    <row r="60" spans="1:4" ht="30" x14ac:dyDescent="0.25">
      <c r="A60" s="3" t="s">
        <v>9</v>
      </c>
      <c r="B60" s="8">
        <v>43875</v>
      </c>
      <c r="C60" s="4" t="s">
        <v>32</v>
      </c>
      <c r="D60" s="20">
        <v>1183.26</v>
      </c>
    </row>
    <row r="61" spans="1:4" ht="30" x14ac:dyDescent="0.25">
      <c r="A61" s="3" t="s">
        <v>9</v>
      </c>
      <c r="B61" s="8">
        <v>43873</v>
      </c>
      <c r="C61" s="4" t="s">
        <v>52</v>
      </c>
      <c r="D61" s="20">
        <v>1115.6099999999999</v>
      </c>
    </row>
    <row r="62" spans="1:4" ht="30" x14ac:dyDescent="0.25">
      <c r="A62" s="3" t="s">
        <v>9</v>
      </c>
      <c r="B62" s="8">
        <v>43858</v>
      </c>
      <c r="C62" s="4" t="s">
        <v>72</v>
      </c>
      <c r="D62" s="20">
        <v>958.17</v>
      </c>
    </row>
    <row r="63" spans="1:4" ht="15.75" x14ac:dyDescent="0.25">
      <c r="A63" s="3" t="s">
        <v>9</v>
      </c>
      <c r="B63" s="8">
        <v>43948</v>
      </c>
      <c r="C63" s="4" t="s">
        <v>99</v>
      </c>
      <c r="D63" s="20">
        <v>221.4</v>
      </c>
    </row>
    <row r="64" spans="1:4" ht="15.75" x14ac:dyDescent="0.25">
      <c r="A64" s="36" t="s">
        <v>79</v>
      </c>
      <c r="B64" s="37"/>
      <c r="C64" s="38"/>
      <c r="D64" s="23">
        <f>SUM(D56:D63)</f>
        <v>7612.829999999999</v>
      </c>
    </row>
    <row r="65" spans="1:4" ht="15.75" thickBot="1" x14ac:dyDescent="0.3"/>
    <row r="66" spans="1:4" ht="19.5" thickBot="1" x14ac:dyDescent="0.3">
      <c r="A66" s="31" t="s">
        <v>94</v>
      </c>
      <c r="B66" s="32"/>
      <c r="C66" s="32"/>
      <c r="D66" s="24">
        <f>SUM(D64,D54,D37,D15)</f>
        <v>36960.840000000004</v>
      </c>
    </row>
  </sheetData>
  <mergeCells count="12">
    <mergeCell ref="A3:D3"/>
    <mergeCell ref="A4:D4"/>
    <mergeCell ref="A5:D5"/>
    <mergeCell ref="A66:C66"/>
    <mergeCell ref="A8:D8"/>
    <mergeCell ref="A15:C15"/>
    <mergeCell ref="A16:D16"/>
    <mergeCell ref="A37:C37"/>
    <mergeCell ref="A38:D38"/>
    <mergeCell ref="A54:C54"/>
    <mergeCell ref="A55:D55"/>
    <mergeCell ref="A64:C64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7</vt:lpstr>
      <vt:lpstr>Załącznik 7a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marta.kosinska</dc:creator>
  <cp:lastModifiedBy>marta.kosinska</cp:lastModifiedBy>
  <cp:lastPrinted>2020-06-15T12:40:02Z</cp:lastPrinted>
  <dcterms:created xsi:type="dcterms:W3CDTF">2020-06-15T07:29:56Z</dcterms:created>
  <dcterms:modified xsi:type="dcterms:W3CDTF">2020-07-22T09:33:10Z</dcterms:modified>
</cp:coreProperties>
</file>