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tabRatio="500" activeTab="0"/>
  </bookViews>
  <sheets>
    <sheet name="KOSZYK Z PRASĄ 2023" sheetId="1" r:id="rId1"/>
    <sheet name="Arkusz1" sheetId="2" state="hidden" r:id="rId2"/>
    <sheet name="Arkusz3" sheetId="3" state="hidden" r:id="rId3"/>
  </sheets>
  <definedNames>
    <definedName name="_xlnm._FilterDatabase" localSheetId="1" hidden="1">'Arkusz1'!$A$5:$G$42</definedName>
    <definedName name="Excel_BuiltIn__FilterDatabase" localSheetId="1">'Arkusz1'!$A$5:$G$42</definedName>
    <definedName name="Excel_BuiltIn_Print_Area" localSheetId="0">'KOSZYK Z PRASĄ 2023'!$A$1:$K$32</definedName>
    <definedName name="_xlnm.Print_Area" localSheetId="0">'KOSZYK Z PRASĄ 2023'!$A$1:$K$27</definedName>
  </definedNames>
  <calcPr fullCalcOnLoad="1"/>
</workbook>
</file>

<file path=xl/sharedStrings.xml><?xml version="1.0" encoding="utf-8"?>
<sst xmlns="http://schemas.openxmlformats.org/spreadsheetml/2006/main" count="115" uniqueCount="82">
  <si>
    <t>Lp</t>
  </si>
  <si>
    <t>Tytuł</t>
  </si>
  <si>
    <t>Ilość 
egzemplarzy</t>
  </si>
  <si>
    <t>Częstotliwość</t>
  </si>
  <si>
    <t>Ilość wydań</t>
  </si>
  <si>
    <t>Cena netto
za 1 egz.</t>
  </si>
  <si>
    <t>Wysokość
udzielonego rabatu
(%)</t>
  </si>
  <si>
    <t>Cena netto
po rabacie
za 1 egz.</t>
  </si>
  <si>
    <t>Stawka VAT
(%)</t>
  </si>
  <si>
    <t>Cena brutto
po rabacie
za 1 egz.</t>
  </si>
  <si>
    <t xml:space="preserve">Łącznie kwota
roczna
brutto
</t>
  </si>
  <si>
    <t>ARCHITEKTURA</t>
  </si>
  <si>
    <t>MURATOR</t>
  </si>
  <si>
    <t>AURA (SIGMA)</t>
  </si>
  <si>
    <t>PRZEGLĄD KOMUNALNY</t>
  </si>
  <si>
    <t>PRZEGLĄD GEOLOGICZNY</t>
  </si>
  <si>
    <t>DZIENNIK ZACHODNI</t>
  </si>
  <si>
    <t>GAZETA SAMORZĄDU I ADMINISTRACJI</t>
  </si>
  <si>
    <t>GAZETA WYBORCZA</t>
  </si>
  <si>
    <t>RZECZPOSPOLITA</t>
  </si>
  <si>
    <t>KADRY I PŁACE W ADMINISTRACJI</t>
  </si>
  <si>
    <t>WSPÓLNOTA</t>
  </si>
  <si>
    <t>BHP W FIRMIE</t>
  </si>
  <si>
    <t>ATEST OCHRONA PRACY</t>
  </si>
  <si>
    <t>INFORMACJA W ADMINISTRACJI PUBLICZNEJ</t>
  </si>
  <si>
    <t>PRESS</t>
  </si>
  <si>
    <t>GEODETA</t>
  </si>
  <si>
    <t>PRZETARGI PUBLICZNE</t>
  </si>
  <si>
    <t>RACHUNKOWOŚĆ BUDŻETOWA</t>
  </si>
  <si>
    <t>RAZEM</t>
  </si>
  <si>
    <t>KALKULACJA KOSZTÓW</t>
  </si>
  <si>
    <t>Ilość</t>
  </si>
  <si>
    <t>Cena brutto za 1 egz.</t>
  </si>
  <si>
    <t>VAT</t>
  </si>
  <si>
    <t>Cena roczna brutto za 1 egz.</t>
  </si>
  <si>
    <t xml:space="preserve">ARCHITEKTURA - MURATOR      </t>
  </si>
  <si>
    <t>miesięcznik</t>
  </si>
  <si>
    <t xml:space="preserve">AURA [SIGMA]                 </t>
  </si>
  <si>
    <t xml:space="preserve">BUCHALTER                    </t>
  </si>
  <si>
    <t>dwutygodnik</t>
  </si>
  <si>
    <t>BIUL. BUDZETOWY</t>
  </si>
  <si>
    <t>26x na rok</t>
  </si>
  <si>
    <t xml:space="preserve">DZIENNIK ZACHODNI </t>
  </si>
  <si>
    <t>dziennik</t>
  </si>
  <si>
    <t>DZIENNIK G.PRAWNA</t>
  </si>
  <si>
    <t>GAZETA SAMORZADU I ADMIN.</t>
  </si>
  <si>
    <t>MAGAZYN SZKOLNY</t>
  </si>
  <si>
    <t xml:space="preserve">NOWINY GLIWICKIE/KT          </t>
  </si>
  <si>
    <t>tygodnik</t>
  </si>
  <si>
    <t xml:space="preserve">OCHRONA POWIETRZA ...    </t>
  </si>
  <si>
    <t>kwartalnik</t>
  </si>
  <si>
    <t xml:space="preserve">PRZEGLAD KOMUNALNY           </t>
  </si>
  <si>
    <t xml:space="preserve">PRZEGLAD LOKALNY/KT         </t>
  </si>
  <si>
    <t xml:space="preserve">PRZEGLAD OBRONY CYWILNEJ     </t>
  </si>
  <si>
    <t>PRZEGLAD POZARNICZY</t>
  </si>
  <si>
    <t>SERWIS P-P</t>
  </si>
  <si>
    <t>SLUZBA ZDROWIA</t>
  </si>
  <si>
    <t xml:space="preserve">WSPOLNOTA                  </t>
  </si>
  <si>
    <t xml:space="preserve">ZDROWIE PUBLICZNE       </t>
  </si>
  <si>
    <t xml:space="preserve">GEODETA                      </t>
  </si>
  <si>
    <t>SPECJALISTA DS. BHP</t>
  </si>
  <si>
    <t>SERWIS ADM.-SAMORZADOWY</t>
  </si>
  <si>
    <t>SEKRETARIAT</t>
  </si>
  <si>
    <t xml:space="preserve">IT W ADMINISTRACJI           </t>
  </si>
  <si>
    <t>CHIP  DVD</t>
  </si>
  <si>
    <t xml:space="preserve">OSWIATA SAMORZADOWA          </t>
  </si>
  <si>
    <t>SKARBNIK I FINANSE PUBLICZNE</t>
  </si>
  <si>
    <t>dwumiesięcznik</t>
  </si>
  <si>
    <t>PORADNIK SAMORZADOWCA</t>
  </si>
  <si>
    <t xml:space="preserve">OCHRONA MIENIA               </t>
  </si>
  <si>
    <t xml:space="preserve">DORADCA-KSIEG.PLACE W OSW. </t>
  </si>
  <si>
    <t>RYNEK ZDROWIA</t>
  </si>
  <si>
    <t>11x na rok</t>
  </si>
  <si>
    <t>PRZEGLAD GEOLOGICZNY</t>
  </si>
  <si>
    <t>PRZEGLĄD POZARZĄDOWY</t>
  </si>
  <si>
    <t>Łącznie do zapłaty :</t>
  </si>
  <si>
    <t>PRACOWNIK SAMORZĄDOWY</t>
  </si>
  <si>
    <t xml:space="preserve">DYREKTOR SZKOŁY, MIESIĘCZNIK KIEROWNICZEJ KADRY OŚWIATOWEJ </t>
  </si>
  <si>
    <t>ABI EXPERT W BIURZE</t>
  </si>
  <si>
    <t>SERWIS ADMINISTRACYJNO - SAMORZĄDOWY</t>
  </si>
  <si>
    <t>FORMULARZ OFERTOWY NA DOSTAWĘ PRASY DO STAROSTWA POWIATOWEGO W GLIWICACH W 2023 r.</t>
  </si>
  <si>
    <r>
      <t xml:space="preserve">…………………………………………………….
      </t>
    </r>
    <r>
      <rPr>
        <sz val="11"/>
        <rFont val="Calibri"/>
        <family val="2"/>
      </rPr>
      <t xml:space="preserve">    Podpis Oferenta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</si>
</sst>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#,##0.00&quot; zł&quot;"/>
  </numFmts>
  <fonts count="5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sz val="12"/>
      <color indexed="10"/>
      <name val="Calibri"/>
      <family val="2"/>
    </font>
    <font>
      <sz val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0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/>
    </xf>
    <xf numFmtId="166" fontId="6" fillId="0" borderId="0" xfId="58" applyFont="1" applyFill="1" applyBorder="1" applyAlignment="1" applyProtection="1">
      <alignment/>
      <protection/>
    </xf>
    <xf numFmtId="0" fontId="7" fillId="0" borderId="10" xfId="0" applyNumberFormat="1" applyFont="1" applyBorder="1" applyAlignment="1">
      <alignment horizontal="center" vertical="center" wrapText="1"/>
    </xf>
    <xf numFmtId="166" fontId="7" fillId="0" borderId="10" xfId="58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/>
    </xf>
    <xf numFmtId="166" fontId="6" fillId="0" borderId="11" xfId="58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center" vertical="center"/>
    </xf>
    <xf numFmtId="166" fontId="6" fillId="0" borderId="12" xfId="58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166" fontId="5" fillId="0" borderId="12" xfId="0" applyNumberFormat="1" applyFont="1" applyBorder="1" applyAlignment="1">
      <alignment vertical="center" wrapText="1"/>
    </xf>
    <xf numFmtId="0" fontId="26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" fontId="29" fillId="0" borderId="12" xfId="0" applyNumberFormat="1" applyFont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166" fontId="26" fillId="0" borderId="12" xfId="0" applyNumberFormat="1" applyFont="1" applyFill="1" applyBorder="1" applyAlignment="1">
      <alignment horizontal="center" vertical="center" wrapText="1"/>
    </xf>
    <xf numFmtId="10" fontId="26" fillId="0" borderId="12" xfId="0" applyNumberFormat="1" applyFont="1" applyFill="1" applyBorder="1" applyAlignment="1">
      <alignment horizontal="center" vertical="center" wrapText="1"/>
    </xf>
    <xf numFmtId="167" fontId="26" fillId="0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166" fontId="30" fillId="0" borderId="12" xfId="0" applyNumberFormat="1" applyFont="1" applyBorder="1" applyAlignment="1">
      <alignment horizontal="center" vertical="center"/>
    </xf>
    <xf numFmtId="1" fontId="30" fillId="0" borderId="12" xfId="0" applyNumberFormat="1" applyFont="1" applyFill="1" applyBorder="1" applyAlignment="1">
      <alignment horizontal="center" vertical="center" wrapText="1"/>
    </xf>
    <xf numFmtId="166" fontId="30" fillId="0" borderId="12" xfId="0" applyNumberFormat="1" applyFont="1" applyFill="1" applyBorder="1" applyAlignment="1">
      <alignment horizontal="center" vertical="center" wrapText="1"/>
    </xf>
    <xf numFmtId="10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tabSelected="1" zoomScale="80" zoomScaleNormal="80" zoomScalePageLayoutView="0" workbookViewId="0" topLeftCell="A1">
      <pane xSplit="2" ySplit="6" topLeftCell="C1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K32"/>
    </sheetView>
  </sheetViews>
  <sheetFormatPr defaultColWidth="9.140625" defaultRowHeight="12.75" outlineLevelCol="1"/>
  <cols>
    <col min="1" max="1" width="5.28125" style="1" customWidth="1"/>
    <col min="2" max="2" width="25.57421875" style="1" customWidth="1"/>
    <col min="3" max="3" width="16.140625" style="2" customWidth="1"/>
    <col min="4" max="4" width="17.28125" style="3" customWidth="1" outlineLevel="1"/>
    <col min="5" max="5" width="10.7109375" style="3" customWidth="1" outlineLevel="1"/>
    <col min="6" max="6" width="12.8515625" style="3" customWidth="1" outlineLevel="1"/>
    <col min="7" max="7" width="19.00390625" style="3" customWidth="1" outlineLevel="1"/>
    <col min="8" max="8" width="13.57421875" style="3" customWidth="1" outlineLevel="1"/>
    <col min="9" max="9" width="12.00390625" style="3" customWidth="1" outlineLevel="1"/>
    <col min="10" max="10" width="14.00390625" style="4" customWidth="1" outlineLevel="1"/>
    <col min="11" max="11" width="18.7109375" style="4" customWidth="1" outlineLevel="1"/>
    <col min="12" max="12" width="10.28125" style="5" customWidth="1"/>
    <col min="13" max="16384" width="9.140625" style="1" customWidth="1"/>
  </cols>
  <sheetData>
    <row r="1" spans="1:12" s="7" customFormat="1" ht="15.75">
      <c r="A1" s="34"/>
      <c r="B1" s="58" t="s">
        <v>80</v>
      </c>
      <c r="C1" s="58"/>
      <c r="D1" s="58"/>
      <c r="E1" s="58"/>
      <c r="F1" s="58"/>
      <c r="G1" s="58"/>
      <c r="H1" s="58"/>
      <c r="I1" s="58"/>
      <c r="J1" s="58"/>
      <c r="K1" s="58"/>
      <c r="L1" s="6"/>
    </row>
    <row r="2" spans="1:12" s="7" customFormat="1" ht="15.75">
      <c r="A2" s="34"/>
      <c r="B2" s="34"/>
      <c r="C2" s="35"/>
      <c r="D2" s="36"/>
      <c r="E2" s="36"/>
      <c r="F2" s="36"/>
      <c r="G2" s="36"/>
      <c r="H2" s="36"/>
      <c r="I2" s="36"/>
      <c r="J2" s="37"/>
      <c r="K2" s="37"/>
      <c r="L2" s="6"/>
    </row>
    <row r="3" spans="1:12" s="7" customFormat="1" ht="15.75">
      <c r="A3" s="34"/>
      <c r="B3" s="34"/>
      <c r="C3" s="35"/>
      <c r="D3" s="36"/>
      <c r="E3" s="36"/>
      <c r="F3" s="36"/>
      <c r="G3" s="36"/>
      <c r="H3" s="36"/>
      <c r="I3" s="36"/>
      <c r="J3" s="37"/>
      <c r="K3" s="37"/>
      <c r="L3" s="6"/>
    </row>
    <row r="4" spans="1:12" s="7" customFormat="1" ht="15.75">
      <c r="A4" s="34"/>
      <c r="B4" s="34"/>
      <c r="C4" s="35"/>
      <c r="D4" s="36"/>
      <c r="E4" s="36"/>
      <c r="F4" s="36"/>
      <c r="G4" s="36"/>
      <c r="H4" s="36"/>
      <c r="I4" s="36"/>
      <c r="J4" s="37"/>
      <c r="K4" s="37"/>
      <c r="L4" s="6"/>
    </row>
    <row r="5" spans="1:12" s="7" customFormat="1" ht="15.75">
      <c r="A5" s="38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8">
        <v>7</v>
      </c>
      <c r="H5" s="38">
        <v>8</v>
      </c>
      <c r="I5" s="38">
        <v>9</v>
      </c>
      <c r="J5" s="38">
        <v>10</v>
      </c>
      <c r="K5" s="38">
        <v>11</v>
      </c>
      <c r="L5" s="6"/>
    </row>
    <row r="6" spans="1:12" s="9" customFormat="1" ht="79.5" customHeight="1">
      <c r="A6" s="39" t="s">
        <v>0</v>
      </c>
      <c r="B6" s="39" t="s">
        <v>1</v>
      </c>
      <c r="C6" s="40" t="s">
        <v>2</v>
      </c>
      <c r="D6" s="40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8"/>
    </row>
    <row r="7" spans="1:13" s="12" customFormat="1" ht="15.75">
      <c r="A7" s="41">
        <v>1</v>
      </c>
      <c r="B7" s="42" t="s">
        <v>16</v>
      </c>
      <c r="C7" s="43">
        <v>1</v>
      </c>
      <c r="D7" s="44"/>
      <c r="E7" s="45"/>
      <c r="F7" s="46"/>
      <c r="G7" s="47"/>
      <c r="H7" s="48"/>
      <c r="I7" s="49"/>
      <c r="J7" s="50"/>
      <c r="K7" s="46"/>
      <c r="L7" s="10"/>
      <c r="M7" s="11"/>
    </row>
    <row r="8" spans="1:11" s="12" customFormat="1" ht="15.75">
      <c r="A8" s="41">
        <v>2</v>
      </c>
      <c r="B8" s="42" t="s">
        <v>19</v>
      </c>
      <c r="C8" s="43">
        <v>1</v>
      </c>
      <c r="D8" s="44"/>
      <c r="E8" s="51"/>
      <c r="F8" s="52"/>
      <c r="G8" s="47"/>
      <c r="H8" s="48"/>
      <c r="I8" s="53"/>
      <c r="J8" s="50"/>
      <c r="K8" s="46"/>
    </row>
    <row r="9" spans="1:11" s="13" customFormat="1" ht="31.5">
      <c r="A9" s="41">
        <v>3</v>
      </c>
      <c r="B9" s="42" t="s">
        <v>28</v>
      </c>
      <c r="C9" s="43">
        <v>1</v>
      </c>
      <c r="D9" s="44"/>
      <c r="E9" s="45"/>
      <c r="F9" s="52"/>
      <c r="G9" s="47"/>
      <c r="H9" s="48"/>
      <c r="I9" s="54"/>
      <c r="J9" s="50"/>
      <c r="K9" s="46"/>
    </row>
    <row r="10" spans="1:11" s="13" customFormat="1" ht="15.75">
      <c r="A10" s="41">
        <v>4</v>
      </c>
      <c r="B10" s="42" t="s">
        <v>21</v>
      </c>
      <c r="C10" s="43">
        <v>1</v>
      </c>
      <c r="D10" s="44"/>
      <c r="E10" s="45"/>
      <c r="F10" s="52"/>
      <c r="G10" s="47"/>
      <c r="H10" s="48"/>
      <c r="I10" s="54"/>
      <c r="J10" s="50"/>
      <c r="K10" s="46"/>
    </row>
    <row r="11" spans="1:11" s="12" customFormat="1" ht="15.75">
      <c r="A11" s="41">
        <v>5</v>
      </c>
      <c r="B11" s="42" t="s">
        <v>11</v>
      </c>
      <c r="C11" s="43">
        <v>1</v>
      </c>
      <c r="D11" s="44"/>
      <c r="E11" s="45"/>
      <c r="F11" s="46"/>
      <c r="G11" s="47"/>
      <c r="H11" s="48"/>
      <c r="I11" s="41"/>
      <c r="J11" s="50"/>
      <c r="K11" s="46"/>
    </row>
    <row r="12" spans="1:14" s="14" customFormat="1" ht="15.75">
      <c r="A12" s="41">
        <v>6</v>
      </c>
      <c r="B12" s="42" t="s">
        <v>12</v>
      </c>
      <c r="C12" s="43">
        <v>1</v>
      </c>
      <c r="D12" s="44"/>
      <c r="E12" s="45"/>
      <c r="F12" s="46"/>
      <c r="G12" s="47"/>
      <c r="H12" s="48"/>
      <c r="I12" s="41"/>
      <c r="J12" s="50"/>
      <c r="K12" s="46"/>
      <c r="L12" s="12"/>
      <c r="N12" s="15"/>
    </row>
    <row r="13" spans="1:12" s="14" customFormat="1" ht="15.75">
      <c r="A13" s="41">
        <v>7</v>
      </c>
      <c r="B13" s="42" t="s">
        <v>13</v>
      </c>
      <c r="C13" s="43">
        <v>1</v>
      </c>
      <c r="D13" s="44"/>
      <c r="E13" s="45"/>
      <c r="F13" s="46"/>
      <c r="G13" s="47"/>
      <c r="H13" s="48"/>
      <c r="I13" s="41"/>
      <c r="J13" s="50"/>
      <c r="K13" s="46"/>
      <c r="L13" s="12"/>
    </row>
    <row r="14" spans="1:12" s="14" customFormat="1" ht="15.75">
      <c r="A14" s="41">
        <v>8</v>
      </c>
      <c r="B14" s="42" t="s">
        <v>14</v>
      </c>
      <c r="C14" s="43">
        <v>1</v>
      </c>
      <c r="D14" s="44"/>
      <c r="E14" s="45"/>
      <c r="F14" s="46"/>
      <c r="G14" s="47"/>
      <c r="H14" s="48"/>
      <c r="I14" s="41"/>
      <c r="J14" s="50"/>
      <c r="K14" s="46"/>
      <c r="L14" s="12"/>
    </row>
    <row r="15" spans="1:12" s="14" customFormat="1" ht="31.5">
      <c r="A15" s="41">
        <v>9</v>
      </c>
      <c r="B15" s="42" t="s">
        <v>15</v>
      </c>
      <c r="C15" s="43">
        <v>1</v>
      </c>
      <c r="D15" s="44"/>
      <c r="E15" s="45"/>
      <c r="F15" s="46"/>
      <c r="G15" s="47"/>
      <c r="H15" s="48"/>
      <c r="I15" s="41"/>
      <c r="J15" s="50"/>
      <c r="K15" s="46"/>
      <c r="L15" s="12"/>
    </row>
    <row r="16" spans="1:11" s="13" customFormat="1" ht="15.75">
      <c r="A16" s="41">
        <v>10</v>
      </c>
      <c r="B16" s="42" t="s">
        <v>26</v>
      </c>
      <c r="C16" s="43">
        <v>1</v>
      </c>
      <c r="D16" s="44"/>
      <c r="E16" s="45"/>
      <c r="F16" s="52"/>
      <c r="G16" s="47"/>
      <c r="H16" s="48"/>
      <c r="I16" s="54"/>
      <c r="J16" s="50"/>
      <c r="K16" s="46"/>
    </row>
    <row r="17" spans="1:12" s="14" customFormat="1" ht="31.5">
      <c r="A17" s="41">
        <v>11</v>
      </c>
      <c r="B17" s="55" t="s">
        <v>17</v>
      </c>
      <c r="C17" s="43">
        <v>1</v>
      </c>
      <c r="D17" s="44"/>
      <c r="E17" s="45"/>
      <c r="F17" s="46"/>
      <c r="G17" s="47"/>
      <c r="H17" s="48"/>
      <c r="I17" s="41"/>
      <c r="J17" s="50"/>
      <c r="K17" s="46"/>
      <c r="L17" s="12"/>
    </row>
    <row r="18" spans="1:12" s="14" customFormat="1" ht="15.75">
      <c r="A18" s="41">
        <v>12</v>
      </c>
      <c r="B18" s="55" t="s">
        <v>23</v>
      </c>
      <c r="C18" s="43">
        <v>1</v>
      </c>
      <c r="D18" s="44"/>
      <c r="E18" s="45"/>
      <c r="F18" s="46"/>
      <c r="G18" s="47"/>
      <c r="H18" s="48"/>
      <c r="I18" s="41"/>
      <c r="J18" s="50"/>
      <c r="K18" s="46"/>
      <c r="L18" s="12"/>
    </row>
    <row r="19" spans="1:12" s="14" customFormat="1" ht="15.75">
      <c r="A19" s="41">
        <v>13</v>
      </c>
      <c r="B19" s="42" t="s">
        <v>27</v>
      </c>
      <c r="C19" s="43">
        <v>1</v>
      </c>
      <c r="D19" s="44"/>
      <c r="E19" s="45"/>
      <c r="F19" s="46"/>
      <c r="G19" s="47"/>
      <c r="H19" s="48"/>
      <c r="I19" s="41"/>
      <c r="J19" s="50"/>
      <c r="K19" s="46"/>
      <c r="L19" s="12"/>
    </row>
    <row r="20" spans="1:12" s="14" customFormat="1" ht="63">
      <c r="A20" s="41">
        <v>14</v>
      </c>
      <c r="B20" s="42" t="s">
        <v>77</v>
      </c>
      <c r="C20" s="43">
        <v>1</v>
      </c>
      <c r="D20" s="44"/>
      <c r="E20" s="45"/>
      <c r="F20" s="46"/>
      <c r="G20" s="47"/>
      <c r="H20" s="48"/>
      <c r="I20" s="41"/>
      <c r="J20" s="50"/>
      <c r="K20" s="46"/>
      <c r="L20" s="12"/>
    </row>
    <row r="21" spans="1:12" s="14" customFormat="1" ht="31.5">
      <c r="A21" s="41">
        <v>15</v>
      </c>
      <c r="B21" s="42" t="s">
        <v>20</v>
      </c>
      <c r="C21" s="43">
        <v>1</v>
      </c>
      <c r="D21" s="44"/>
      <c r="E21" s="45"/>
      <c r="F21" s="46"/>
      <c r="G21" s="47"/>
      <c r="H21" s="48"/>
      <c r="I21" s="41"/>
      <c r="J21" s="50"/>
      <c r="K21" s="46"/>
      <c r="L21" s="12"/>
    </row>
    <row r="22" spans="1:12" s="14" customFormat="1" ht="15.75">
      <c r="A22" s="41">
        <v>16</v>
      </c>
      <c r="B22" s="42" t="s">
        <v>78</v>
      </c>
      <c r="C22" s="43">
        <v>1</v>
      </c>
      <c r="D22" s="44"/>
      <c r="E22" s="45"/>
      <c r="F22" s="46"/>
      <c r="G22" s="47"/>
      <c r="H22" s="48"/>
      <c r="I22" s="41"/>
      <c r="J22" s="50"/>
      <c r="K22" s="46"/>
      <c r="L22" s="12"/>
    </row>
    <row r="23" spans="1:12" s="14" customFormat="1" ht="47.25">
      <c r="A23" s="41">
        <v>17</v>
      </c>
      <c r="B23" s="42" t="s">
        <v>24</v>
      </c>
      <c r="C23" s="43">
        <v>1</v>
      </c>
      <c r="D23" s="44"/>
      <c r="E23" s="45"/>
      <c r="F23" s="46"/>
      <c r="G23" s="47"/>
      <c r="H23" s="48"/>
      <c r="I23" s="41"/>
      <c r="J23" s="50"/>
      <c r="K23" s="46"/>
      <c r="L23" s="12"/>
    </row>
    <row r="24" spans="1:12" s="14" customFormat="1" ht="15.75">
      <c r="A24" s="41">
        <v>18</v>
      </c>
      <c r="B24" s="42" t="s">
        <v>22</v>
      </c>
      <c r="C24" s="43">
        <v>1</v>
      </c>
      <c r="D24" s="44"/>
      <c r="E24" s="45"/>
      <c r="F24" s="46"/>
      <c r="G24" s="47"/>
      <c r="H24" s="48"/>
      <c r="I24" s="41"/>
      <c r="J24" s="50"/>
      <c r="K24" s="46"/>
      <c r="L24" s="12"/>
    </row>
    <row r="25" spans="1:12" s="14" customFormat="1" ht="47.25">
      <c r="A25" s="41">
        <v>19</v>
      </c>
      <c r="B25" s="42" t="s">
        <v>79</v>
      </c>
      <c r="C25" s="43">
        <v>1</v>
      </c>
      <c r="D25" s="44"/>
      <c r="E25" s="45"/>
      <c r="F25" s="46"/>
      <c r="G25" s="47"/>
      <c r="H25" s="48"/>
      <c r="I25" s="41"/>
      <c r="J25" s="50"/>
      <c r="K25" s="46"/>
      <c r="L25" s="12"/>
    </row>
    <row r="26" spans="1:11" s="12" customFormat="1" ht="75" customHeight="1">
      <c r="A26" s="41">
        <v>20</v>
      </c>
      <c r="B26" s="42" t="s">
        <v>76</v>
      </c>
      <c r="C26" s="43">
        <v>1</v>
      </c>
      <c r="D26" s="44"/>
      <c r="E26" s="45"/>
      <c r="F26" s="46"/>
      <c r="G26" s="47"/>
      <c r="H26" s="48"/>
      <c r="I26" s="41"/>
      <c r="J26" s="50"/>
      <c r="K26" s="46"/>
    </row>
    <row r="27" spans="1:12" s="16" customFormat="1" ht="35.25" customHeight="1">
      <c r="A27" s="56"/>
      <c r="B27" s="59" t="s">
        <v>29</v>
      </c>
      <c r="C27" s="59"/>
      <c r="D27" s="59"/>
      <c r="E27" s="59"/>
      <c r="F27" s="59"/>
      <c r="G27" s="59"/>
      <c r="H27" s="59"/>
      <c r="I27" s="59"/>
      <c r="J27" s="59"/>
      <c r="K27" s="57"/>
      <c r="L27" s="17"/>
    </row>
    <row r="30" spans="9:11" ht="11.25" customHeight="1">
      <c r="I30" s="60" t="s">
        <v>81</v>
      </c>
      <c r="J30" s="60"/>
      <c r="K30" s="60"/>
    </row>
    <row r="31" spans="9:11" ht="11.25">
      <c r="I31" s="60"/>
      <c r="J31" s="60"/>
      <c r="K31" s="60"/>
    </row>
    <row r="32" spans="9:11" ht="11.25">
      <c r="I32" s="60"/>
      <c r="J32" s="60"/>
      <c r="K32" s="60"/>
    </row>
  </sheetData>
  <sheetProtection selectLockedCells="1" selectUnlockedCells="1"/>
  <mergeCells count="3">
    <mergeCell ref="B1:K1"/>
    <mergeCell ref="B27:J27"/>
    <mergeCell ref="I30:K32"/>
  </mergeCells>
  <printOptions horizontalCentered="1"/>
  <pageMargins left="0" right="0" top="0.7479166666666667" bottom="0.7479166666666667" header="0.5118055555555555" footer="0.5118055555555555"/>
  <pageSetup fitToWidth="0" fitToHeight="1" horizontalDpi="300" verticalDpi="3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4">
      <pane xSplit="1" ySplit="2" topLeftCell="B6" activePane="bottomRight" state="frozen"/>
      <selection pane="topLeft" activeCell="A4" sqref="A4"/>
      <selection pane="topRight" activeCell="B4" sqref="B4"/>
      <selection pane="bottomLeft" activeCell="A6" sqref="A6"/>
      <selection pane="bottomRight" activeCell="H9" sqref="H9"/>
    </sheetView>
  </sheetViews>
  <sheetFormatPr defaultColWidth="9.140625" defaultRowHeight="12.75" outlineLevelCol="1"/>
  <cols>
    <col min="1" max="1" width="14.28125" style="0" customWidth="1"/>
    <col min="3" max="3" width="14.00390625" style="0" customWidth="1"/>
    <col min="4" max="4" width="8.8515625" style="0" customWidth="1" outlineLevel="1"/>
    <col min="5" max="5" width="14.28125" style="0" customWidth="1"/>
    <col min="7" max="7" width="15.00390625" style="0" customWidth="1"/>
    <col min="8" max="8" width="12.7109375" style="0" customWidth="1"/>
  </cols>
  <sheetData>
    <row r="1" spans="1:7" ht="15.75" customHeight="1">
      <c r="A1" s="61" t="s">
        <v>30</v>
      </c>
      <c r="B1" s="61"/>
      <c r="C1" s="61"/>
      <c r="D1" s="61"/>
      <c r="E1" s="61"/>
      <c r="F1" s="61"/>
      <c r="G1" s="61"/>
    </row>
    <row r="2" spans="1:7" ht="12.75">
      <c r="A2" s="18"/>
      <c r="B2" s="19"/>
      <c r="C2" s="19"/>
      <c r="D2" s="19"/>
      <c r="E2" s="20"/>
      <c r="F2" s="19"/>
      <c r="G2" s="20"/>
    </row>
    <row r="3" spans="1:7" ht="12.75">
      <c r="A3" s="18"/>
      <c r="B3" s="19"/>
      <c r="C3" s="19"/>
      <c r="D3" s="19"/>
      <c r="E3" s="20"/>
      <c r="F3" s="19"/>
      <c r="G3" s="20"/>
    </row>
    <row r="4" spans="1:7" ht="12.75">
      <c r="A4" s="18"/>
      <c r="B4" s="19"/>
      <c r="C4" s="19"/>
      <c r="D4" s="19"/>
      <c r="E4" s="20"/>
      <c r="F4" s="19"/>
      <c r="G4" s="20"/>
    </row>
    <row r="5" spans="1:7" ht="27">
      <c r="A5" s="21" t="s">
        <v>1</v>
      </c>
      <c r="B5" s="21" t="s">
        <v>31</v>
      </c>
      <c r="C5" s="21" t="s">
        <v>3</v>
      </c>
      <c r="D5" s="21" t="s">
        <v>4</v>
      </c>
      <c r="E5" s="22" t="s">
        <v>32</v>
      </c>
      <c r="F5" s="23" t="s">
        <v>33</v>
      </c>
      <c r="G5" s="22" t="s">
        <v>34</v>
      </c>
    </row>
    <row r="6" spans="1:8" ht="25.5">
      <c r="A6" s="24" t="s">
        <v>35</v>
      </c>
      <c r="B6" s="25">
        <v>1</v>
      </c>
      <c r="C6" s="25" t="s">
        <v>36</v>
      </c>
      <c r="D6" s="25">
        <v>12</v>
      </c>
      <c r="E6" s="26">
        <v>14.9</v>
      </c>
      <c r="F6" s="27">
        <v>1.05</v>
      </c>
      <c r="G6" s="26" t="e">
        <f aca="true" t="shared" si="0" ref="G6:G41">NA()</f>
        <v>#N/A</v>
      </c>
      <c r="H6" s="28" t="e">
        <f>G6/F6</f>
        <v>#N/A</v>
      </c>
    </row>
    <row r="7" spans="1:8" ht="12.75">
      <c r="A7" s="29" t="s">
        <v>37</v>
      </c>
      <c r="B7" s="30">
        <v>1</v>
      </c>
      <c r="C7" s="30" t="s">
        <v>36</v>
      </c>
      <c r="D7" s="30">
        <v>12</v>
      </c>
      <c r="E7" s="31">
        <v>15.75</v>
      </c>
      <c r="F7" s="27">
        <v>1.05</v>
      </c>
      <c r="G7" s="31" t="e">
        <f t="shared" si="0"/>
        <v>#N/A</v>
      </c>
      <c r="H7" s="28" t="e">
        <f aca="true" t="shared" si="1" ref="H7:H41">NA()</f>
        <v>#N/A</v>
      </c>
    </row>
    <row r="8" spans="1:8" ht="12.75">
      <c r="A8" s="29" t="s">
        <v>38</v>
      </c>
      <c r="B8" s="30">
        <v>1</v>
      </c>
      <c r="C8" s="30" t="s">
        <v>39</v>
      </c>
      <c r="D8" s="30">
        <v>24</v>
      </c>
      <c r="E8" s="31">
        <v>22</v>
      </c>
      <c r="F8" s="32">
        <v>1.08</v>
      </c>
      <c r="G8" s="31" t="e">
        <f t="shared" si="0"/>
        <v>#N/A</v>
      </c>
      <c r="H8" s="28" t="e">
        <f t="shared" si="1"/>
        <v>#N/A</v>
      </c>
    </row>
    <row r="9" spans="1:8" ht="25.5">
      <c r="A9" s="29" t="s">
        <v>40</v>
      </c>
      <c r="B9" s="30">
        <v>1</v>
      </c>
      <c r="C9" s="30" t="s">
        <v>41</v>
      </c>
      <c r="D9" s="30">
        <v>26</v>
      </c>
      <c r="E9" s="31">
        <v>19</v>
      </c>
      <c r="F9" s="27">
        <v>1.05</v>
      </c>
      <c r="G9" s="31" t="e">
        <f t="shared" si="0"/>
        <v>#N/A</v>
      </c>
      <c r="H9" s="28" t="e">
        <f t="shared" si="1"/>
        <v>#N/A</v>
      </c>
    </row>
    <row r="10" spans="1:8" ht="25.5">
      <c r="A10" s="29" t="s">
        <v>42</v>
      </c>
      <c r="B10" s="30">
        <v>2</v>
      </c>
      <c r="C10" s="30" t="s">
        <v>43</v>
      </c>
      <c r="D10" s="30">
        <v>304</v>
      </c>
      <c r="E10" s="31">
        <v>2.03</v>
      </c>
      <c r="F10" s="32">
        <v>1.08</v>
      </c>
      <c r="G10" s="31" t="e">
        <f t="shared" si="0"/>
        <v>#N/A</v>
      </c>
      <c r="H10" s="28" t="e">
        <f t="shared" si="1"/>
        <v>#N/A</v>
      </c>
    </row>
    <row r="11" spans="1:8" ht="25.5">
      <c r="A11" s="29" t="s">
        <v>44</v>
      </c>
      <c r="B11" s="30">
        <v>2</v>
      </c>
      <c r="C11" s="30" t="s">
        <v>43</v>
      </c>
      <c r="D11" s="30">
        <v>252</v>
      </c>
      <c r="E11" s="31">
        <v>3.94</v>
      </c>
      <c r="F11" s="32">
        <v>1.08</v>
      </c>
      <c r="G11" s="31" t="e">
        <f t="shared" si="0"/>
        <v>#N/A</v>
      </c>
      <c r="H11" s="28" t="e">
        <f t="shared" si="1"/>
        <v>#N/A</v>
      </c>
    </row>
    <row r="12" spans="1:8" ht="38.25">
      <c r="A12" s="29" t="s">
        <v>45</v>
      </c>
      <c r="B12" s="30">
        <v>3</v>
      </c>
      <c r="C12" s="30" t="s">
        <v>39</v>
      </c>
      <c r="D12" s="30">
        <v>24</v>
      </c>
      <c r="E12" s="31">
        <v>20.5</v>
      </c>
      <c r="F12" s="27">
        <v>1.05</v>
      </c>
      <c r="G12" s="31" t="e">
        <f t="shared" si="0"/>
        <v>#N/A</v>
      </c>
      <c r="H12" s="28" t="e">
        <f t="shared" si="1"/>
        <v>#N/A</v>
      </c>
    </row>
    <row r="13" spans="1:8" ht="25.5">
      <c r="A13" s="29" t="s">
        <v>18</v>
      </c>
      <c r="B13" s="30">
        <v>2</v>
      </c>
      <c r="C13" s="30" t="s">
        <v>43</v>
      </c>
      <c r="D13" s="30">
        <v>304</v>
      </c>
      <c r="E13" s="31">
        <v>2.17</v>
      </c>
      <c r="F13" s="32">
        <v>1.08</v>
      </c>
      <c r="G13" s="31" t="e">
        <f t="shared" si="0"/>
        <v>#N/A</v>
      </c>
      <c r="H13" s="28" t="e">
        <f t="shared" si="1"/>
        <v>#N/A</v>
      </c>
    </row>
    <row r="14" spans="1:8" ht="25.5">
      <c r="A14" s="29" t="s">
        <v>46</v>
      </c>
      <c r="B14" s="30">
        <v>1</v>
      </c>
      <c r="C14" s="30" t="s">
        <v>36</v>
      </c>
      <c r="D14" s="30">
        <v>12</v>
      </c>
      <c r="E14" s="31">
        <v>10</v>
      </c>
      <c r="F14" s="32">
        <v>1.08</v>
      </c>
      <c r="G14" s="31" t="e">
        <f t="shared" si="0"/>
        <v>#N/A</v>
      </c>
      <c r="H14" s="28" t="e">
        <f t="shared" si="1"/>
        <v>#N/A</v>
      </c>
    </row>
    <row r="15" spans="1:8" ht="25.5">
      <c r="A15" s="29" t="s">
        <v>47</v>
      </c>
      <c r="B15" s="30">
        <v>1</v>
      </c>
      <c r="C15" s="30" t="s">
        <v>48</v>
      </c>
      <c r="D15" s="30">
        <v>52</v>
      </c>
      <c r="E15" s="31">
        <v>2.3</v>
      </c>
      <c r="F15" s="32">
        <v>1.08</v>
      </c>
      <c r="G15" s="31" t="e">
        <f t="shared" si="0"/>
        <v>#N/A</v>
      </c>
      <c r="H15" s="28" t="e">
        <f t="shared" si="1"/>
        <v>#N/A</v>
      </c>
    </row>
    <row r="16" spans="1:8" ht="25.5">
      <c r="A16" s="29" t="s">
        <v>49</v>
      </c>
      <c r="B16" s="30">
        <v>1</v>
      </c>
      <c r="C16" s="30" t="s">
        <v>50</v>
      </c>
      <c r="D16" s="30">
        <v>4</v>
      </c>
      <c r="E16" s="31">
        <v>30</v>
      </c>
      <c r="F16" s="27">
        <v>1.05</v>
      </c>
      <c r="G16" s="31" t="e">
        <f t="shared" si="0"/>
        <v>#N/A</v>
      </c>
      <c r="H16" s="28" t="e">
        <f t="shared" si="1"/>
        <v>#N/A</v>
      </c>
    </row>
    <row r="17" spans="1:8" ht="25.5">
      <c r="A17" s="29" t="s">
        <v>51</v>
      </c>
      <c r="B17" s="30">
        <v>1</v>
      </c>
      <c r="C17" s="30" t="s">
        <v>36</v>
      </c>
      <c r="D17" s="30">
        <v>12</v>
      </c>
      <c r="E17" s="31">
        <v>33.6</v>
      </c>
      <c r="F17" s="27">
        <v>1.05</v>
      </c>
      <c r="G17" s="31" t="e">
        <f t="shared" si="0"/>
        <v>#N/A</v>
      </c>
      <c r="H17" s="28" t="e">
        <f t="shared" si="1"/>
        <v>#N/A</v>
      </c>
    </row>
    <row r="18" spans="1:8" ht="25.5">
      <c r="A18" s="29" t="s">
        <v>52</v>
      </c>
      <c r="B18" s="30">
        <v>1</v>
      </c>
      <c r="C18" s="30" t="s">
        <v>48</v>
      </c>
      <c r="D18" s="30">
        <v>52</v>
      </c>
      <c r="E18" s="31">
        <v>1.5</v>
      </c>
      <c r="F18" s="32">
        <v>1.08</v>
      </c>
      <c r="G18" s="31" t="e">
        <f t="shared" si="0"/>
        <v>#N/A</v>
      </c>
      <c r="H18" s="28" t="e">
        <f t="shared" si="1"/>
        <v>#N/A</v>
      </c>
    </row>
    <row r="19" spans="1:8" ht="38.25">
      <c r="A19" s="29" t="s">
        <v>53</v>
      </c>
      <c r="B19" s="30">
        <v>1</v>
      </c>
      <c r="C19" s="30" t="s">
        <v>36</v>
      </c>
      <c r="D19" s="30">
        <v>12</v>
      </c>
      <c r="E19" s="31">
        <v>11.55</v>
      </c>
      <c r="F19" s="27">
        <v>1.05</v>
      </c>
      <c r="G19" s="31" t="e">
        <f t="shared" si="0"/>
        <v>#N/A</v>
      </c>
      <c r="H19" s="28" t="e">
        <f t="shared" si="1"/>
        <v>#N/A</v>
      </c>
    </row>
    <row r="20" spans="1:8" ht="25.5">
      <c r="A20" s="29" t="s">
        <v>54</v>
      </c>
      <c r="B20" s="30">
        <v>1</v>
      </c>
      <c r="C20" s="30" t="s">
        <v>36</v>
      </c>
      <c r="D20" s="30">
        <v>12</v>
      </c>
      <c r="E20" s="31">
        <v>2.93</v>
      </c>
      <c r="F20" s="27">
        <v>1.05</v>
      </c>
      <c r="G20" s="31" t="e">
        <f t="shared" si="0"/>
        <v>#N/A</v>
      </c>
      <c r="H20" s="28" t="e">
        <f t="shared" si="1"/>
        <v>#N/A</v>
      </c>
    </row>
    <row r="21" spans="1:8" ht="25.5">
      <c r="A21" s="29" t="s">
        <v>19</v>
      </c>
      <c r="B21" s="30">
        <v>3</v>
      </c>
      <c r="C21" s="30" t="s">
        <v>43</v>
      </c>
      <c r="D21" s="30">
        <v>304</v>
      </c>
      <c r="E21" s="31">
        <v>3.37</v>
      </c>
      <c r="F21" s="32">
        <v>1.08</v>
      </c>
      <c r="G21" s="31" t="e">
        <f t="shared" si="0"/>
        <v>#N/A</v>
      </c>
      <c r="H21" s="28" t="e">
        <f t="shared" si="1"/>
        <v>#N/A</v>
      </c>
    </row>
    <row r="22" spans="1:8" ht="12.75">
      <c r="A22" s="29" t="s">
        <v>55</v>
      </c>
      <c r="B22" s="30">
        <v>1</v>
      </c>
      <c r="C22" s="30" t="s">
        <v>48</v>
      </c>
      <c r="D22" s="30">
        <v>52</v>
      </c>
      <c r="E22" s="31">
        <v>24.2</v>
      </c>
      <c r="F22" s="27">
        <v>1.05</v>
      </c>
      <c r="G22" s="31" t="e">
        <f t="shared" si="0"/>
        <v>#N/A</v>
      </c>
      <c r="H22" s="28" t="e">
        <f t="shared" si="1"/>
        <v>#N/A</v>
      </c>
    </row>
    <row r="23" spans="1:8" ht="25.5">
      <c r="A23" s="29" t="s">
        <v>56</v>
      </c>
      <c r="B23" s="30">
        <v>1</v>
      </c>
      <c r="C23" s="30" t="s">
        <v>48</v>
      </c>
      <c r="D23" s="30">
        <v>52</v>
      </c>
      <c r="E23" s="31">
        <v>4.75</v>
      </c>
      <c r="F23" s="32">
        <v>1.08</v>
      </c>
      <c r="G23" s="31" t="e">
        <f t="shared" si="0"/>
        <v>#N/A</v>
      </c>
      <c r="H23" s="28" t="e">
        <f t="shared" si="1"/>
        <v>#N/A</v>
      </c>
    </row>
    <row r="24" spans="1:8" ht="12.75">
      <c r="A24" s="29" t="s">
        <v>57</v>
      </c>
      <c r="B24" s="30">
        <v>1</v>
      </c>
      <c r="C24" s="30" t="s">
        <v>48</v>
      </c>
      <c r="D24" s="30">
        <v>52</v>
      </c>
      <c r="E24" s="31">
        <v>10</v>
      </c>
      <c r="F24" s="27">
        <v>1.05</v>
      </c>
      <c r="G24" s="31" t="e">
        <f t="shared" si="0"/>
        <v>#N/A</v>
      </c>
      <c r="H24" s="28" t="e">
        <f t="shared" si="1"/>
        <v>#N/A</v>
      </c>
    </row>
    <row r="25" spans="1:8" ht="25.5">
      <c r="A25" s="29" t="s">
        <v>58</v>
      </c>
      <c r="B25" s="30">
        <v>1</v>
      </c>
      <c r="C25" s="30" t="s">
        <v>50</v>
      </c>
      <c r="D25" s="30">
        <v>4</v>
      </c>
      <c r="E25" s="31">
        <v>45.25</v>
      </c>
      <c r="F25" s="27">
        <v>1.05</v>
      </c>
      <c r="G25" s="31" t="e">
        <f t="shared" si="0"/>
        <v>#N/A</v>
      </c>
      <c r="H25" s="28" t="e">
        <f t="shared" si="1"/>
        <v>#N/A</v>
      </c>
    </row>
    <row r="26" spans="1:8" ht="12.75">
      <c r="A26" s="29" t="s">
        <v>59</v>
      </c>
      <c r="B26" s="30">
        <v>1</v>
      </c>
      <c r="C26" s="30" t="s">
        <v>36</v>
      </c>
      <c r="D26" s="30">
        <v>12</v>
      </c>
      <c r="E26" s="31">
        <v>20.38</v>
      </c>
      <c r="F26" s="32">
        <v>1.08</v>
      </c>
      <c r="G26" s="31" t="e">
        <f t="shared" si="0"/>
        <v>#N/A</v>
      </c>
      <c r="H26" s="28" t="e">
        <f t="shared" si="1"/>
        <v>#N/A</v>
      </c>
    </row>
    <row r="27" spans="1:8" ht="25.5">
      <c r="A27" s="29" t="s">
        <v>60</v>
      </c>
      <c r="B27" s="30">
        <v>1</v>
      </c>
      <c r="C27" s="30" t="s">
        <v>36</v>
      </c>
      <c r="D27" s="30">
        <v>12</v>
      </c>
      <c r="E27" s="31">
        <v>40.95</v>
      </c>
      <c r="F27" s="27">
        <v>1.05</v>
      </c>
      <c r="G27" s="31" t="e">
        <f t="shared" si="0"/>
        <v>#N/A</v>
      </c>
      <c r="H27" s="28" t="e">
        <f t="shared" si="1"/>
        <v>#N/A</v>
      </c>
    </row>
    <row r="28" spans="1:8" ht="38.25">
      <c r="A28" s="29" t="s">
        <v>61</v>
      </c>
      <c r="B28" s="30">
        <v>1</v>
      </c>
      <c r="C28" s="30" t="s">
        <v>36</v>
      </c>
      <c r="D28" s="30">
        <v>12</v>
      </c>
      <c r="E28" s="31">
        <v>44.1</v>
      </c>
      <c r="F28" s="27">
        <v>1.05</v>
      </c>
      <c r="G28" s="31" t="e">
        <f t="shared" si="0"/>
        <v>#N/A</v>
      </c>
      <c r="H28" s="28" t="e">
        <f t="shared" si="1"/>
        <v>#N/A</v>
      </c>
    </row>
    <row r="29" spans="1:8" ht="12.75">
      <c r="A29" s="29" t="s">
        <v>62</v>
      </c>
      <c r="B29" s="30">
        <v>1</v>
      </c>
      <c r="C29" s="30" t="s">
        <v>36</v>
      </c>
      <c r="D29" s="30">
        <v>12</v>
      </c>
      <c r="E29" s="31">
        <v>31</v>
      </c>
      <c r="F29" s="27">
        <v>1.05</v>
      </c>
      <c r="G29" s="31" t="e">
        <f t="shared" si="0"/>
        <v>#N/A</v>
      </c>
      <c r="H29" s="28" t="e">
        <f t="shared" si="1"/>
        <v>#N/A</v>
      </c>
    </row>
    <row r="30" spans="1:8" ht="38.25">
      <c r="A30" s="29" t="s">
        <v>63</v>
      </c>
      <c r="B30" s="30">
        <v>1</v>
      </c>
      <c r="C30" s="30" t="s">
        <v>36</v>
      </c>
      <c r="D30" s="30">
        <v>12</v>
      </c>
      <c r="E30" s="31">
        <v>29</v>
      </c>
      <c r="F30" s="27">
        <v>1.05</v>
      </c>
      <c r="G30" s="31" t="e">
        <f t="shared" si="0"/>
        <v>#N/A</v>
      </c>
      <c r="H30" s="28" t="e">
        <f t="shared" si="1"/>
        <v>#N/A</v>
      </c>
    </row>
    <row r="31" spans="1:8" ht="12.75">
      <c r="A31" s="29" t="s">
        <v>64</v>
      </c>
      <c r="B31" s="30">
        <v>1</v>
      </c>
      <c r="C31" s="30" t="s">
        <v>36</v>
      </c>
      <c r="D31" s="30">
        <v>12</v>
      </c>
      <c r="E31" s="31">
        <v>19.9</v>
      </c>
      <c r="F31" s="32">
        <v>1.08</v>
      </c>
      <c r="G31" s="31" t="e">
        <f t="shared" si="0"/>
        <v>#N/A</v>
      </c>
      <c r="H31" s="28" t="e">
        <f t="shared" si="1"/>
        <v>#N/A</v>
      </c>
    </row>
    <row r="32" spans="1:8" ht="38.25">
      <c r="A32" s="29" t="s">
        <v>65</v>
      </c>
      <c r="B32" s="30">
        <v>1</v>
      </c>
      <c r="C32" s="30" t="s">
        <v>36</v>
      </c>
      <c r="D32" s="30">
        <v>12</v>
      </c>
      <c r="E32" s="31">
        <v>40.95</v>
      </c>
      <c r="F32" s="27">
        <v>1.05</v>
      </c>
      <c r="G32" s="31" t="e">
        <f t="shared" si="0"/>
        <v>#N/A</v>
      </c>
      <c r="H32" s="28" t="e">
        <f t="shared" si="1"/>
        <v>#N/A</v>
      </c>
    </row>
    <row r="33" spans="1:8" ht="38.25">
      <c r="A33" s="29" t="s">
        <v>66</v>
      </c>
      <c r="B33" s="30">
        <v>1</v>
      </c>
      <c r="C33" s="30" t="s">
        <v>67</v>
      </c>
      <c r="D33" s="30">
        <v>6</v>
      </c>
      <c r="E33" s="31">
        <v>36</v>
      </c>
      <c r="F33" s="27">
        <v>1.05</v>
      </c>
      <c r="G33" s="31" t="e">
        <f t="shared" si="0"/>
        <v>#N/A</v>
      </c>
      <c r="H33" s="28" t="e">
        <f t="shared" si="1"/>
        <v>#N/A</v>
      </c>
    </row>
    <row r="34" spans="1:8" ht="38.25">
      <c r="A34" s="29" t="s">
        <v>68</v>
      </c>
      <c r="B34" s="30">
        <v>1</v>
      </c>
      <c r="C34" s="30" t="s">
        <v>36</v>
      </c>
      <c r="D34" s="30">
        <v>12</v>
      </c>
      <c r="E34" s="31">
        <v>34.7</v>
      </c>
      <c r="F34" s="27">
        <v>1.05</v>
      </c>
      <c r="G34" s="31" t="e">
        <f t="shared" si="0"/>
        <v>#N/A</v>
      </c>
      <c r="H34" s="28" t="e">
        <f t="shared" si="1"/>
        <v>#N/A</v>
      </c>
    </row>
    <row r="35" spans="1:8" ht="25.5">
      <c r="A35" s="29" t="s">
        <v>69</v>
      </c>
      <c r="B35" s="30">
        <v>1</v>
      </c>
      <c r="C35" s="30" t="s">
        <v>67</v>
      </c>
      <c r="D35" s="30">
        <v>6</v>
      </c>
      <c r="E35" s="31">
        <v>14.5</v>
      </c>
      <c r="F35" s="32">
        <v>1.08</v>
      </c>
      <c r="G35" s="31" t="e">
        <f t="shared" si="0"/>
        <v>#N/A</v>
      </c>
      <c r="H35" s="28" t="e">
        <f t="shared" si="1"/>
        <v>#N/A</v>
      </c>
    </row>
    <row r="36" spans="1:8" ht="38.25">
      <c r="A36" s="29" t="s">
        <v>70</v>
      </c>
      <c r="B36" s="30">
        <v>1</v>
      </c>
      <c r="C36" s="30" t="s">
        <v>36</v>
      </c>
      <c r="D36" s="30">
        <v>12</v>
      </c>
      <c r="E36" s="31">
        <v>28.5</v>
      </c>
      <c r="F36" s="27">
        <v>1.05</v>
      </c>
      <c r="G36" s="31" t="e">
        <f t="shared" si="0"/>
        <v>#N/A</v>
      </c>
      <c r="H36" s="28" t="e">
        <f t="shared" si="1"/>
        <v>#N/A</v>
      </c>
    </row>
    <row r="37" spans="1:8" ht="25.5">
      <c r="A37" s="29" t="s">
        <v>71</v>
      </c>
      <c r="B37" s="30">
        <v>1</v>
      </c>
      <c r="C37" s="30" t="s">
        <v>72</v>
      </c>
      <c r="D37" s="30">
        <v>11</v>
      </c>
      <c r="E37" s="31">
        <v>9.5</v>
      </c>
      <c r="F37" s="32">
        <v>1.08</v>
      </c>
      <c r="G37" s="31" t="e">
        <f t="shared" si="0"/>
        <v>#N/A</v>
      </c>
      <c r="H37" s="28" t="e">
        <f t="shared" si="1"/>
        <v>#N/A</v>
      </c>
    </row>
    <row r="38" spans="1:8" ht="12.75">
      <c r="A38" s="29" t="s">
        <v>12</v>
      </c>
      <c r="B38" s="30">
        <v>1</v>
      </c>
      <c r="C38" s="30" t="s">
        <v>36</v>
      </c>
      <c r="D38" s="30">
        <v>12</v>
      </c>
      <c r="E38" s="31">
        <v>9.99</v>
      </c>
      <c r="F38" s="32">
        <v>1.08</v>
      </c>
      <c r="G38" s="31" t="e">
        <f t="shared" si="0"/>
        <v>#N/A</v>
      </c>
      <c r="H38" s="28" t="e">
        <f t="shared" si="1"/>
        <v>#N/A</v>
      </c>
    </row>
    <row r="39" spans="1:8" ht="25.5">
      <c r="A39" s="29" t="s">
        <v>73</v>
      </c>
      <c r="B39" s="30">
        <v>1</v>
      </c>
      <c r="C39" s="30" t="s">
        <v>36</v>
      </c>
      <c r="D39" s="30">
        <v>12</v>
      </c>
      <c r="E39" s="31">
        <v>12.6</v>
      </c>
      <c r="F39" s="27">
        <v>1.05</v>
      </c>
      <c r="G39" s="31" t="e">
        <f t="shared" si="0"/>
        <v>#N/A</v>
      </c>
      <c r="H39" s="28" t="e">
        <f t="shared" si="1"/>
        <v>#N/A</v>
      </c>
    </row>
    <row r="40" spans="1:8" ht="25.5">
      <c r="A40" s="29" t="s">
        <v>74</v>
      </c>
      <c r="B40" s="30">
        <v>1</v>
      </c>
      <c r="C40" s="30" t="s">
        <v>50</v>
      </c>
      <c r="D40" s="30">
        <v>4</v>
      </c>
      <c r="E40" s="31">
        <v>12.6</v>
      </c>
      <c r="F40" s="32">
        <v>1.08</v>
      </c>
      <c r="G40" s="31" t="e">
        <f t="shared" si="0"/>
        <v>#N/A</v>
      </c>
      <c r="H40" s="28" t="e">
        <f t="shared" si="1"/>
        <v>#N/A</v>
      </c>
    </row>
    <row r="41" spans="1:8" ht="12.75">
      <c r="A41" s="29" t="s">
        <v>25</v>
      </c>
      <c r="B41" s="30">
        <v>1</v>
      </c>
      <c r="C41" s="30" t="s">
        <v>36</v>
      </c>
      <c r="D41" s="30">
        <v>12</v>
      </c>
      <c r="E41" s="31">
        <v>15</v>
      </c>
      <c r="F41" s="27">
        <v>1.05</v>
      </c>
      <c r="G41" s="31" t="e">
        <f t="shared" si="0"/>
        <v>#N/A</v>
      </c>
      <c r="H41" s="28" t="e">
        <f t="shared" si="1"/>
        <v>#N/A</v>
      </c>
    </row>
    <row r="42" spans="1:8" ht="15.75" customHeight="1">
      <c r="A42" s="62" t="s">
        <v>75</v>
      </c>
      <c r="B42" s="62"/>
      <c r="C42" s="62"/>
      <c r="D42" s="62"/>
      <c r="E42" s="62"/>
      <c r="F42" s="62"/>
      <c r="G42" s="33" t="e">
        <f>SUM(G14:G41)</f>
        <v>#N/A</v>
      </c>
      <c r="H42" s="33" t="e">
        <f>SUM(H14:H41)</f>
        <v>#N/A</v>
      </c>
    </row>
  </sheetData>
  <sheetProtection selectLockedCells="1" selectUnlockedCells="1"/>
  <autoFilter ref="A5:G42"/>
  <mergeCells count="2">
    <mergeCell ref="A1:G1"/>
    <mergeCell ref="A42:F4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9" sqref="H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Małgorzata Stanikowska</cp:lastModifiedBy>
  <cp:lastPrinted>2022-12-14T07:52:40Z</cp:lastPrinted>
  <dcterms:created xsi:type="dcterms:W3CDTF">2020-12-01T18:13:34Z</dcterms:created>
  <dcterms:modified xsi:type="dcterms:W3CDTF">2022-12-14T08:13:06Z</dcterms:modified>
  <cp:category/>
  <cp:version/>
  <cp:contentType/>
  <cp:contentStatus/>
</cp:coreProperties>
</file>