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10.20.0.12\Dane\wok\MMLOCEK\RAPORT o stanie powiatu\RAPORT 2023\materiały ko\WIF\"/>
    </mc:Choice>
  </mc:AlternateContent>
  <xr:revisionPtr revIDLastSave="0" documentId="13_ncr:1_{D54A873F-6EB4-4241-8434-159A8178F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inwestycji" sheetId="1" r:id="rId1"/>
  </sheets>
  <calcPr calcId="191029"/>
</workbook>
</file>

<file path=xl/calcChain.xml><?xml version="1.0" encoding="utf-8"?>
<calcChain xmlns="http://schemas.openxmlformats.org/spreadsheetml/2006/main">
  <c r="C30" i="1" l="1"/>
  <c r="C47" i="1"/>
  <c r="C71" i="1" l="1"/>
  <c r="C39" i="1"/>
  <c r="C20" i="1"/>
  <c r="C59" i="1"/>
  <c r="C65" i="1"/>
  <c r="C53" i="1"/>
  <c r="C74" i="1" l="1"/>
</calcChain>
</file>

<file path=xl/sharedStrings.xml><?xml version="1.0" encoding="utf-8"?>
<sst xmlns="http://schemas.openxmlformats.org/spreadsheetml/2006/main" count="65" uniqueCount="47">
  <si>
    <t xml:space="preserve">Nazwa zadania </t>
  </si>
  <si>
    <t>RAZEM</t>
  </si>
  <si>
    <t>Wartość</t>
  </si>
  <si>
    <t>WYDZIAŁ INWESTYCJI, FUNDUSZY I ZAMÓWIEŃ PUBLICZNYCH</t>
  </si>
  <si>
    <t>ZARZĄD DRÓG POWIATOWYCH</t>
  </si>
  <si>
    <t>WYDZIAŁ ZARZĄDZANIA KRYZYSOWEGO</t>
  </si>
  <si>
    <t>WYDZIAŁ KONTROLI, AUDYTU I ZDROWIA</t>
  </si>
  <si>
    <t>Wniesienie wkładu pieniężnego do spółki Szpital w Pyskowicach Sp. z o.o. na podwyższenie jej kapitału zakładowego</t>
  </si>
  <si>
    <t>Rozbudowa budynku Zespołu Szkół im. I.J. Paderewskiego w Knurowie przy ul. 1-go Maja 21</t>
  </si>
  <si>
    <t>Termomodernizacja domów pomocy społecznej "Ostoja" w Sośnicowicach oraz "Zameczek" w Kuźni Nieborowskiej z elementami zagospodarowania terenu</t>
  </si>
  <si>
    <t>Budowa chodnika wraz z remontem nawierzchni drogi powiatowej Nr 2926S ul. Górnicza w Żernicy</t>
  </si>
  <si>
    <t>DOM POMOCY SPOŁECZNEJ "ZAMECZEK" W KUŹNI NIEBOROWSKIEJ</t>
  </si>
  <si>
    <t xml:space="preserve">WYKAZ ZADAŃ INWESTYCYJNYCH ZREALIZOWANYCH W 2023 R. </t>
  </si>
  <si>
    <t>Termomodernizacja budynku użyteczności publicznej w Pyskowicach przy ul. Wojska Polskiego 10</t>
  </si>
  <si>
    <t>Cyfrowy Powiat</t>
  </si>
  <si>
    <t>Modernizacja systemu sygnalizacji pożaru</t>
  </si>
  <si>
    <t>Poprawa dostępności budynku Starostwa Powiatowego w Gliwicach</t>
  </si>
  <si>
    <t xml:space="preserve">Zakup samochodu elektrycznego </t>
  </si>
  <si>
    <t>Utorzenie ogrodu sensorycznego na terenie Zespołu Szkół Specjalnych w Knurowie</t>
  </si>
  <si>
    <t>Nowoczesne laboratoria zawodu - modernizacja pracowni do nauki zawodu w szkołach Powiatu Gliwickiego - etap I</t>
  </si>
  <si>
    <t>Nowoczesne laboratoria zawodu - modernizacja pracowni do nauki zawodu w szkołach Powiatu Gliwickiego - etap II</t>
  </si>
  <si>
    <t>Utworzenie strzelnicy wirtualnej w Zespole Szkół Zawodowych Nr 2 w Knurowie</t>
  </si>
  <si>
    <t>Budowa windy zewnętrznej przy budynku Zespołu Szkół im. M. Konopnickiej w Pyskowicach</t>
  </si>
  <si>
    <t>Wdrożenie OZE w jednostkach organizacyjnych Powiatu Gliwickiego</t>
  </si>
  <si>
    <t>BIURO INFORMATYKI</t>
  </si>
  <si>
    <t>Zakup lekkiego samochodu specjalnego kwatermistrzowskiego z przeznaczeniem dla komendy Miejskiej Państwowej Straży Pożarnej w Gliwicach</t>
  </si>
  <si>
    <t>Wniesienie wkładu pieniężnego do spółki Szpital w Knurowie Sp. z o.o. na podwyższenie jej kapitału zakładowego</t>
  </si>
  <si>
    <t>Zakup sprzętu endoskopowego na potrzeby Szpitala w Knurowie Sp. z o.o.</t>
  </si>
  <si>
    <t>Wykonanie chodnika oraz podjazdu do kuchni na terenie Domu Pomocy Społecznej w Kuźni Nieborowskiej</t>
  </si>
  <si>
    <t>SUMARYCZNA WARTOŚĆ ZADAŃ INWESTYCYJNYCH W 2023 R.</t>
  </si>
  <si>
    <t>Zakup dwóch ciągników do bieżącego utrzymania dróg</t>
  </si>
  <si>
    <t>Zakup odchwaszarki spalinowej</t>
  </si>
  <si>
    <t>Aktualizacja dokumentacji dla zadania pn. "Przebudowa drogi powiatowej nr 2939S w Poniszowicach"</t>
  </si>
  <si>
    <t>Opracowanie koncepcji rozbudowy drogi powiatowej Nr 2981S ul. 1 Maja od skrzyżowania z drogą gminną nr 370005S ul. Aleja Lipowa do skrzyżowania z drogą gminną nr 370001S ul. 26 Stycznia w Knurowie</t>
  </si>
  <si>
    <t>Budowa chodnika w ciągu drogi powiatowej nr 2931S ul. Wiejska w Kuźni Nieborowskiej - etap II</t>
  </si>
  <si>
    <t>Przebudowa skrzyżowania drogi powiatowej Nr 2981S ul. 1 Maja z drogą powiatową Nr 2982S ul. Wilsona w Knurowie w formie "zaprojektuj i wybuduj"</t>
  </si>
  <si>
    <t>Opracowanie dokumentacji projektowej na budowę chodnika w miejscowości Radonia</t>
  </si>
  <si>
    <t>Rozbudowa drogi powiatowej Nr 2910S na odcinku Przyszowice-Chudów - odcinek II</t>
  </si>
  <si>
    <t xml:space="preserve">Budowa chodnika w ciągu drogi powiatowej nr 2925S ul. Smolnicka w Leboszowicach </t>
  </si>
  <si>
    <t xml:space="preserve">Przebudowa przejścia dla pieszych na drodze powiatowej Nr 2980S ul. Lignozy w Knurowie w rejonie połączenia z ul. Sztygarską </t>
  </si>
  <si>
    <t>Modernizacja drogi powiatowej nr 2945S na odcinku Rzeczyce-Ligota Łabędzka</t>
  </si>
  <si>
    <t>Budowa oznakowanego przejścia dla pieszych w ciągu ulicy Kościuszki w Bojszowie w rejonie ul. Kościelnej</t>
  </si>
  <si>
    <t xml:space="preserve">Zakup rębaka do gałęzi </t>
  </si>
  <si>
    <t>WYDZIAŁ GOSPODARKI NIERUCHOMOŚCIAMI</t>
  </si>
  <si>
    <t>Rozbudowa drogi powiatowej Nr 2910S na odcinku Przyszowice-Chudów</t>
  </si>
  <si>
    <t>Informatyzacja urzędu</t>
  </si>
  <si>
    <t>Tabela.  Wartość inwestycji Powiatu Gliwickiego w latach 2018-2023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</si>
</sst>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44" fontId="5" fillId="0" borderId="6" xfId="0" applyNumberFormat="1" applyFon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wrapText="1"/>
    </xf>
    <xf numFmtId="44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top" wrapText="1"/>
    </xf>
    <xf numFmtId="44" fontId="0" fillId="4" borderId="6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44" fontId="3" fillId="5" borderId="5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2</xdr:col>
      <xdr:colOff>433382</xdr:colOff>
      <xdr:row>96</xdr:row>
      <xdr:rowOff>137882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18021300"/>
          <a:ext cx="6529382" cy="3938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1"/>
  <sheetViews>
    <sheetView tabSelected="1" zoomScaleNormal="100" workbookViewId="0">
      <selection activeCell="E83" sqref="E83"/>
    </sheetView>
  </sheetViews>
  <sheetFormatPr defaultColWidth="9.140625" defaultRowHeight="15.75" x14ac:dyDescent="0.25"/>
  <cols>
    <col min="1" max="1" width="9.140625" style="1"/>
    <col min="2" max="2" width="91.42578125" style="1" customWidth="1"/>
    <col min="3" max="3" width="17.85546875" style="1" customWidth="1"/>
    <col min="4" max="16384" width="9.140625" style="1"/>
  </cols>
  <sheetData>
    <row r="2" spans="2:3" x14ac:dyDescent="0.25">
      <c r="B2" s="28" t="s">
        <v>12</v>
      </c>
      <c r="C2" s="28"/>
    </row>
    <row r="3" spans="2:3" x14ac:dyDescent="0.25">
      <c r="B3"/>
      <c r="C3"/>
    </row>
    <row r="4" spans="2:3" x14ac:dyDescent="0.25">
      <c r="B4" s="3"/>
      <c r="C4"/>
    </row>
    <row r="5" spans="2:3" ht="16.5" thickBot="1" x14ac:dyDescent="0.3">
      <c r="B5" s="27" t="s">
        <v>3</v>
      </c>
      <c r="C5" s="27"/>
    </row>
    <row r="6" spans="2:3" x14ac:dyDescent="0.25">
      <c r="B6" s="5" t="s">
        <v>0</v>
      </c>
      <c r="C6" s="5" t="s">
        <v>2</v>
      </c>
    </row>
    <row r="7" spans="2:3" x14ac:dyDescent="0.25">
      <c r="B7" s="6" t="s">
        <v>13</v>
      </c>
      <c r="C7" s="7">
        <v>2468897</v>
      </c>
    </row>
    <row r="8" spans="2:3" x14ac:dyDescent="0.25">
      <c r="B8" s="15" t="s">
        <v>14</v>
      </c>
      <c r="C8" s="16">
        <v>248927</v>
      </c>
    </row>
    <row r="9" spans="2:3" x14ac:dyDescent="0.25">
      <c r="B9" s="6" t="s">
        <v>15</v>
      </c>
      <c r="C9" s="7">
        <v>196437</v>
      </c>
    </row>
    <row r="10" spans="2:3" x14ac:dyDescent="0.25">
      <c r="B10" s="15" t="s">
        <v>16</v>
      </c>
      <c r="C10" s="16">
        <v>336024</v>
      </c>
    </row>
    <row r="11" spans="2:3" x14ac:dyDescent="0.25">
      <c r="B11" s="6" t="s">
        <v>17</v>
      </c>
      <c r="C11" s="7">
        <v>137340</v>
      </c>
    </row>
    <row r="12" spans="2:3" x14ac:dyDescent="0.25">
      <c r="B12" s="17" t="s">
        <v>18</v>
      </c>
      <c r="C12" s="16">
        <v>70000</v>
      </c>
    </row>
    <row r="13" spans="2:3" ht="17.25" customHeight="1" x14ac:dyDescent="0.25">
      <c r="B13" s="6" t="s">
        <v>8</v>
      </c>
      <c r="C13" s="7">
        <v>1813350</v>
      </c>
    </row>
    <row r="14" spans="2:3" ht="33" customHeight="1" x14ac:dyDescent="0.25">
      <c r="B14" s="17" t="s">
        <v>19</v>
      </c>
      <c r="C14" s="16">
        <v>35670</v>
      </c>
    </row>
    <row r="15" spans="2:3" ht="34.15" customHeight="1" x14ac:dyDescent="0.25">
      <c r="B15" s="6" t="s">
        <v>20</v>
      </c>
      <c r="C15" s="7">
        <v>45000</v>
      </c>
    </row>
    <row r="16" spans="2:3" x14ac:dyDescent="0.25">
      <c r="B16" s="17" t="s">
        <v>21</v>
      </c>
      <c r="C16" s="18">
        <v>195474</v>
      </c>
    </row>
    <row r="17" spans="2:3" x14ac:dyDescent="0.25">
      <c r="B17" s="6" t="s">
        <v>22</v>
      </c>
      <c r="C17" s="8">
        <v>35916</v>
      </c>
    </row>
    <row r="18" spans="2:3" ht="30" x14ac:dyDescent="0.25">
      <c r="B18" s="17" t="s">
        <v>9</v>
      </c>
      <c r="C18" s="18">
        <v>6429149</v>
      </c>
    </row>
    <row r="19" spans="2:3" ht="16.149999999999999" customHeight="1" x14ac:dyDescent="0.25">
      <c r="B19" s="6" t="s">
        <v>23</v>
      </c>
      <c r="C19" s="8">
        <v>86100</v>
      </c>
    </row>
    <row r="20" spans="2:3" ht="16.5" thickBot="1" x14ac:dyDescent="0.3">
      <c r="B20" s="19" t="s">
        <v>1</v>
      </c>
      <c r="C20" s="20">
        <f>SUM(C7:C19)</f>
        <v>12098284</v>
      </c>
    </row>
    <row r="21" spans="2:3" x14ac:dyDescent="0.25">
      <c r="B21" s="9"/>
      <c r="C21" s="9"/>
    </row>
    <row r="22" spans="2:3" x14ac:dyDescent="0.25">
      <c r="B22" s="9"/>
      <c r="C22" s="9"/>
    </row>
    <row r="23" spans="2:3" ht="16.5" thickBot="1" x14ac:dyDescent="0.3">
      <c r="B23" s="27" t="s">
        <v>4</v>
      </c>
      <c r="C23" s="27"/>
    </row>
    <row r="24" spans="2:3" x14ac:dyDescent="0.25">
      <c r="B24" s="5" t="s">
        <v>0</v>
      </c>
      <c r="C24" s="5" t="s">
        <v>2</v>
      </c>
    </row>
    <row r="25" spans="2:3" x14ac:dyDescent="0.25">
      <c r="B25" s="10" t="s">
        <v>30</v>
      </c>
      <c r="C25" s="7">
        <v>124748</v>
      </c>
    </row>
    <row r="26" spans="2:3" x14ac:dyDescent="0.25">
      <c r="B26" s="21" t="s">
        <v>31</v>
      </c>
      <c r="C26" s="16">
        <v>12177</v>
      </c>
    </row>
    <row r="27" spans="2:3" ht="30" x14ac:dyDescent="0.25">
      <c r="B27" s="10" t="s">
        <v>32</v>
      </c>
      <c r="C27" s="7">
        <v>26162</v>
      </c>
    </row>
    <row r="28" spans="2:3" ht="45" x14ac:dyDescent="0.25">
      <c r="B28" s="21" t="s">
        <v>33</v>
      </c>
      <c r="C28" s="16">
        <v>104550</v>
      </c>
    </row>
    <row r="29" spans="2:3" x14ac:dyDescent="0.25">
      <c r="B29" s="10" t="s">
        <v>34</v>
      </c>
      <c r="C29" s="7">
        <v>385558</v>
      </c>
    </row>
    <row r="30" spans="2:3" ht="30" x14ac:dyDescent="0.25">
      <c r="B30" s="21" t="s">
        <v>39</v>
      </c>
      <c r="C30" s="16">
        <f>154294+198159</f>
        <v>352453</v>
      </c>
    </row>
    <row r="31" spans="2:3" ht="30" x14ac:dyDescent="0.25">
      <c r="B31" s="10" t="s">
        <v>35</v>
      </c>
      <c r="C31" s="7">
        <v>17220</v>
      </c>
    </row>
    <row r="32" spans="2:3" x14ac:dyDescent="0.25">
      <c r="B32" s="21" t="s">
        <v>10</v>
      </c>
      <c r="C32" s="16">
        <v>2533663</v>
      </c>
    </row>
    <row r="33" spans="2:3" x14ac:dyDescent="0.25">
      <c r="B33" s="10" t="s">
        <v>36</v>
      </c>
      <c r="C33" s="7">
        <v>74415</v>
      </c>
    </row>
    <row r="34" spans="2:3" x14ac:dyDescent="0.25">
      <c r="B34" s="21" t="s">
        <v>37</v>
      </c>
      <c r="C34" s="16">
        <v>6717793</v>
      </c>
    </row>
    <row r="35" spans="2:3" x14ac:dyDescent="0.25">
      <c r="B35" s="10" t="s">
        <v>38</v>
      </c>
      <c r="C35" s="7">
        <v>73431</v>
      </c>
    </row>
    <row r="36" spans="2:3" x14ac:dyDescent="0.25">
      <c r="B36" s="21" t="s">
        <v>40</v>
      </c>
      <c r="C36" s="16">
        <v>320000</v>
      </c>
    </row>
    <row r="37" spans="2:3" ht="30" x14ac:dyDescent="0.25">
      <c r="B37" s="10" t="s">
        <v>41</v>
      </c>
      <c r="C37" s="7">
        <v>33333</v>
      </c>
    </row>
    <row r="38" spans="2:3" x14ac:dyDescent="0.25">
      <c r="B38" s="21" t="s">
        <v>42</v>
      </c>
      <c r="C38" s="16">
        <v>175890</v>
      </c>
    </row>
    <row r="39" spans="2:3" ht="16.5" thickBot="1" x14ac:dyDescent="0.3">
      <c r="B39" s="19" t="s">
        <v>1</v>
      </c>
      <c r="C39" s="20">
        <f>SUM(C25:C38)</f>
        <v>10951393</v>
      </c>
    </row>
    <row r="40" spans="2:3" x14ac:dyDescent="0.25">
      <c r="B40" s="9"/>
      <c r="C40" s="9"/>
    </row>
    <row r="41" spans="2:3" x14ac:dyDescent="0.25">
      <c r="B41" s="9"/>
      <c r="C41" s="9"/>
    </row>
    <row r="42" spans="2:3" ht="16.5" thickBot="1" x14ac:dyDescent="0.3">
      <c r="B42" s="27" t="s">
        <v>6</v>
      </c>
      <c r="C42" s="27"/>
    </row>
    <row r="43" spans="2:3" x14ac:dyDescent="0.25">
      <c r="B43" s="5" t="s">
        <v>0</v>
      </c>
      <c r="C43" s="5" t="s">
        <v>2</v>
      </c>
    </row>
    <row r="44" spans="2:3" ht="30" x14ac:dyDescent="0.25">
      <c r="B44" s="11" t="s">
        <v>7</v>
      </c>
      <c r="C44" s="12">
        <v>5500000</v>
      </c>
    </row>
    <row r="45" spans="2:3" ht="30" x14ac:dyDescent="0.25">
      <c r="B45" s="24" t="s">
        <v>26</v>
      </c>
      <c r="C45" s="25">
        <v>3000000</v>
      </c>
    </row>
    <row r="46" spans="2:3" x14ac:dyDescent="0.25">
      <c r="B46" s="11" t="s">
        <v>27</v>
      </c>
      <c r="C46" s="12">
        <v>80000</v>
      </c>
    </row>
    <row r="47" spans="2:3" ht="16.5" thickBot="1" x14ac:dyDescent="0.3">
      <c r="B47" s="19" t="s">
        <v>1</v>
      </c>
      <c r="C47" s="20">
        <f>SUM(C44:C46)</f>
        <v>8580000</v>
      </c>
    </row>
    <row r="48" spans="2:3" x14ac:dyDescent="0.25">
      <c r="B48" s="3"/>
      <c r="C48" s="13"/>
    </row>
    <row r="49" spans="2:3" x14ac:dyDescent="0.25">
      <c r="B49" s="3"/>
      <c r="C49" s="13"/>
    </row>
    <row r="50" spans="2:3" ht="16.5" thickBot="1" x14ac:dyDescent="0.3">
      <c r="B50" s="27" t="s">
        <v>43</v>
      </c>
      <c r="C50" s="27"/>
    </row>
    <row r="51" spans="2:3" x14ac:dyDescent="0.25">
      <c r="B51" s="5" t="s">
        <v>0</v>
      </c>
      <c r="C51" s="5" t="s">
        <v>2</v>
      </c>
    </row>
    <row r="52" spans="2:3" x14ac:dyDescent="0.25">
      <c r="B52" s="14" t="s">
        <v>44</v>
      </c>
      <c r="C52" s="12">
        <v>1499183</v>
      </c>
    </row>
    <row r="53" spans="2:3" ht="16.5" thickBot="1" x14ac:dyDescent="0.3">
      <c r="B53" s="19" t="s">
        <v>1</v>
      </c>
      <c r="C53" s="20">
        <f>SUM(C52:C52)</f>
        <v>1499183</v>
      </c>
    </row>
    <row r="54" spans="2:3" x14ac:dyDescent="0.25">
      <c r="B54" s="3"/>
      <c r="C54" s="13"/>
    </row>
    <row r="55" spans="2:3" x14ac:dyDescent="0.25">
      <c r="B55" s="3"/>
      <c r="C55" s="13"/>
    </row>
    <row r="56" spans="2:3" ht="16.5" thickBot="1" x14ac:dyDescent="0.3">
      <c r="B56" s="27" t="s">
        <v>24</v>
      </c>
      <c r="C56" s="27"/>
    </row>
    <row r="57" spans="2:3" x14ac:dyDescent="0.25">
      <c r="B57" s="5" t="s">
        <v>0</v>
      </c>
      <c r="C57" s="5" t="s">
        <v>2</v>
      </c>
    </row>
    <row r="58" spans="2:3" x14ac:dyDescent="0.25">
      <c r="B58" s="14" t="s">
        <v>45</v>
      </c>
      <c r="C58" s="12">
        <v>63320</v>
      </c>
    </row>
    <row r="59" spans="2:3" ht="16.5" thickBot="1" x14ac:dyDescent="0.3">
      <c r="B59" s="19" t="s">
        <v>1</v>
      </c>
      <c r="C59" s="20">
        <f>SUM(C58:C58)</f>
        <v>63320</v>
      </c>
    </row>
    <row r="60" spans="2:3" x14ac:dyDescent="0.25">
      <c r="B60" s="9"/>
      <c r="C60" s="9"/>
    </row>
    <row r="61" spans="2:3" x14ac:dyDescent="0.25">
      <c r="B61" s="9"/>
      <c r="C61" s="9"/>
    </row>
    <row r="62" spans="2:3" ht="16.5" thickBot="1" x14ac:dyDescent="0.3">
      <c r="B62" s="27" t="s">
        <v>11</v>
      </c>
      <c r="C62" s="27"/>
    </row>
    <row r="63" spans="2:3" x14ac:dyDescent="0.25">
      <c r="B63" s="5" t="s">
        <v>0</v>
      </c>
      <c r="C63" s="5" t="s">
        <v>2</v>
      </c>
    </row>
    <row r="64" spans="2:3" ht="30" x14ac:dyDescent="0.25">
      <c r="B64" s="11" t="s">
        <v>28</v>
      </c>
      <c r="C64" s="12">
        <v>45510</v>
      </c>
    </row>
    <row r="65" spans="2:3" ht="16.5" thickBot="1" x14ac:dyDescent="0.3">
      <c r="B65" s="19" t="s">
        <v>1</v>
      </c>
      <c r="C65" s="20">
        <f>C64</f>
        <v>45510</v>
      </c>
    </row>
    <row r="66" spans="2:3" x14ac:dyDescent="0.25">
      <c r="B66" s="3"/>
      <c r="C66" s="13"/>
    </row>
    <row r="67" spans="2:3" x14ac:dyDescent="0.25">
      <c r="B67" s="9"/>
      <c r="C67" s="9"/>
    </row>
    <row r="68" spans="2:3" ht="16.5" thickBot="1" x14ac:dyDescent="0.3">
      <c r="B68" s="27" t="s">
        <v>5</v>
      </c>
      <c r="C68" s="27"/>
    </row>
    <row r="69" spans="2:3" x14ac:dyDescent="0.25">
      <c r="B69" s="5" t="s">
        <v>0</v>
      </c>
      <c r="C69" s="5" t="s">
        <v>2</v>
      </c>
    </row>
    <row r="70" spans="2:3" ht="30" x14ac:dyDescent="0.25">
      <c r="B70" s="14" t="s">
        <v>25</v>
      </c>
      <c r="C70" s="12">
        <v>20000</v>
      </c>
    </row>
    <row r="71" spans="2:3" ht="16.5" thickBot="1" x14ac:dyDescent="0.3">
      <c r="B71" s="19" t="s">
        <v>1</v>
      </c>
      <c r="C71" s="20">
        <f>SUM(C70:C70)</f>
        <v>20000</v>
      </c>
    </row>
    <row r="72" spans="2:3" x14ac:dyDescent="0.25">
      <c r="B72" s="9"/>
      <c r="C72" s="9"/>
    </row>
    <row r="73" spans="2:3" ht="16.5" thickBot="1" x14ac:dyDescent="0.3">
      <c r="B73"/>
      <c r="C73"/>
    </row>
    <row r="74" spans="2:3" x14ac:dyDescent="0.25">
      <c r="B74" s="22" t="s">
        <v>29</v>
      </c>
      <c r="C74" s="23">
        <f>SUM(C20,C39,C47,C53,C59,C65,C71)</f>
        <v>33257690</v>
      </c>
    </row>
    <row r="76" spans="2:3" x14ac:dyDescent="0.25">
      <c r="B76" s="3" t="s">
        <v>46</v>
      </c>
    </row>
    <row r="77" spans="2:3" x14ac:dyDescent="0.25">
      <c r="C77" s="2"/>
    </row>
    <row r="98" spans="2:3" x14ac:dyDescent="0.25">
      <c r="B98" s="4"/>
    </row>
    <row r="100" spans="2:3" ht="60.75" customHeight="1" x14ac:dyDescent="0.25">
      <c r="B100" s="26"/>
      <c r="C100" s="26"/>
    </row>
    <row r="101" spans="2:3" ht="72.75" customHeight="1" x14ac:dyDescent="0.25">
      <c r="B101" s="26"/>
      <c r="C101" s="26"/>
    </row>
  </sheetData>
  <mergeCells count="10">
    <mergeCell ref="B101:C101"/>
    <mergeCell ref="B100:C100"/>
    <mergeCell ref="B62:C62"/>
    <mergeCell ref="B68:C68"/>
    <mergeCell ref="B2:C2"/>
    <mergeCell ref="B5:C5"/>
    <mergeCell ref="B23:C23"/>
    <mergeCell ref="B50:C50"/>
    <mergeCell ref="B56:C56"/>
    <mergeCell ref="B42:C42"/>
  </mergeCells>
  <pageMargins left="0.7" right="0.7" top="0.75" bottom="0.75" header="0.3" footer="0.3"/>
  <pageSetup paperSize="9" scale="73" orientation="portrait" r:id="rId1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inwestycji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Piktas</dc:creator>
  <cp:lastModifiedBy>Marzena Młocek</cp:lastModifiedBy>
  <cp:lastPrinted>2024-06-04T08:45:22Z</cp:lastPrinted>
  <dcterms:created xsi:type="dcterms:W3CDTF">2018-12-06T16:21:48Z</dcterms:created>
  <dcterms:modified xsi:type="dcterms:W3CDTF">2024-06-04T08:45:46Z</dcterms:modified>
</cp:coreProperties>
</file>