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67E404A5-2CA0-4D50-9226-A1190096E24B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I kw 2025" sheetId="10" state="hidden" r:id="rId1"/>
    <sheet name="II kw 2025" sheetId="4" state="hidden" r:id="rId2"/>
    <sheet name="III kw 2025" sheetId="5" r:id="rId3"/>
    <sheet name="IV kw 2025" sheetId="7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4" l="1"/>
  <c r="H32" i="4"/>
  <c r="H26" i="4"/>
  <c r="I17" i="4"/>
  <c r="H34" i="7"/>
  <c r="H32" i="7"/>
  <c r="H26" i="7"/>
  <c r="I17" i="7"/>
  <c r="H32" i="5"/>
  <c r="H26" i="5"/>
  <c r="I17" i="5"/>
  <c r="H32" i="10"/>
  <c r="H26" i="10"/>
  <c r="I17" i="10"/>
</calcChain>
</file>

<file path=xl/sharedStrings.xml><?xml version="1.0" encoding="utf-8"?>
<sst xmlns="http://schemas.openxmlformats.org/spreadsheetml/2006/main" count="76" uniqueCount="23">
  <si>
    <t>Informacja o wykonaniu budżetu</t>
  </si>
  <si>
    <t>Powiatu Gliwickiego</t>
  </si>
  <si>
    <t>Dochody</t>
  </si>
  <si>
    <t>Plan roczny (w zł)</t>
  </si>
  <si>
    <t>Wykonanie za I kw. (w zł)</t>
  </si>
  <si>
    <t>Stopień realizacji planu (%)</t>
  </si>
  <si>
    <t>Wydatki</t>
  </si>
  <si>
    <t>Wynik budżetu: nadwyżka (+) / deficyt (-)</t>
  </si>
  <si>
    <t>Wykonanie za IV kw. (w zł)</t>
  </si>
  <si>
    <t>Udzielone umorzenia niepodatkowych należności budżetowych</t>
  </si>
  <si>
    <t>o których mowa w art. 60 ww ustawy.</t>
  </si>
  <si>
    <t>za I kw. 2025r.</t>
  </si>
  <si>
    <t>za II kw. 2025r.</t>
  </si>
  <si>
    <t xml:space="preserve">W I kwartale 2025 roku nie udzielono umorzeń niepodatkowych należności budżetowych,  </t>
  </si>
  <si>
    <t xml:space="preserve">W II kwartale 2025 roku nie udzielono umorzeń niepodatkowych należności budżetowych,  </t>
  </si>
  <si>
    <t xml:space="preserve">Podstawa prawna: art. 37 ust. 1 pkt. 1 ustawy z dnia 27 sierpnia 2009r. o finansach </t>
  </si>
  <si>
    <t>publicznych (Dz. U. z 2024 r. poz. 1530 z późn. zm.)</t>
  </si>
  <si>
    <t>Wykonanie za II kw. (w zł)</t>
  </si>
  <si>
    <t>za III kw. 2025r.</t>
  </si>
  <si>
    <t>Wykonanie za III kw. (w zł)</t>
  </si>
  <si>
    <t>za IV kw. 2025r.</t>
  </si>
  <si>
    <t xml:space="preserve">W IV kwartale 2025 roku nie udzielono umorzeń niepodatkowych należności budżetowych,  </t>
  </si>
  <si>
    <t xml:space="preserve">W III kwartale 2025 roku nie udzielono umorzeń niepodatkowych należności budżetowych,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</si>
</sst>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28"/>
      <color rgb="FF0070C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2" fontId="1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distributed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workbookViewId="0">
      <selection activeCell="A7" sqref="A7:XFD8"/>
    </sheetView>
  </sheetViews>
  <sheetFormatPr defaultRowHeight="15" x14ac:dyDescent="0.25"/>
  <cols>
    <col min="6" max="6" width="9.140625" customWidth="1"/>
    <col min="7" max="7" width="13.42578125" bestFit="1" customWidth="1"/>
  </cols>
  <sheetData>
    <row r="1" spans="1:11" ht="36" x14ac:dyDescent="0.55000000000000004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1" ht="36" x14ac:dyDescent="0.55000000000000004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1" ht="36" x14ac:dyDescent="0.55000000000000004">
      <c r="A3" s="18" t="s">
        <v>11</v>
      </c>
      <c r="B3" s="18"/>
      <c r="C3" s="18"/>
      <c r="D3" s="18"/>
      <c r="E3" s="18"/>
      <c r="F3" s="18"/>
      <c r="G3" s="18"/>
      <c r="H3" s="18"/>
      <c r="I3" s="18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7" spans="1:11" ht="15.75" customHeight="1" x14ac:dyDescent="0.25">
      <c r="A7" s="19" t="s">
        <v>15</v>
      </c>
      <c r="B7" s="19"/>
      <c r="C7" s="19"/>
      <c r="D7" s="19"/>
      <c r="E7" s="19"/>
      <c r="F7" s="19"/>
      <c r="G7" s="19"/>
      <c r="H7" s="19"/>
      <c r="I7" s="19"/>
      <c r="J7" s="2"/>
      <c r="K7" s="2"/>
    </row>
    <row r="8" spans="1:11" ht="15.75" x14ac:dyDescent="0.25">
      <c r="A8" s="20" t="s">
        <v>16</v>
      </c>
      <c r="B8" s="20"/>
      <c r="C8" s="20"/>
      <c r="D8" s="20"/>
      <c r="E8" s="20"/>
      <c r="F8" s="20"/>
      <c r="G8" s="20"/>
      <c r="H8" s="20"/>
      <c r="I8" s="20"/>
      <c r="J8" s="3"/>
      <c r="K8" s="3"/>
    </row>
    <row r="9" spans="1:11" x14ac:dyDescent="0.25">
      <c r="A9" s="17"/>
      <c r="B9" s="17"/>
      <c r="C9" s="17"/>
      <c r="D9" s="17"/>
      <c r="E9" s="17"/>
      <c r="F9" s="17"/>
      <c r="G9" s="17"/>
      <c r="H9" s="17"/>
      <c r="I9" s="17"/>
    </row>
    <row r="12" spans="1:11" ht="18.75" x14ac:dyDescent="0.3">
      <c r="A12" s="4" t="s">
        <v>2</v>
      </c>
      <c r="B12" s="2"/>
      <c r="C12" s="2"/>
      <c r="D12" s="2"/>
      <c r="E12" s="2"/>
      <c r="F12" s="2"/>
      <c r="G12" s="2"/>
      <c r="H12" s="2"/>
      <c r="I12" s="2"/>
    </row>
    <row r="13" spans="1:1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1" ht="18.75" x14ac:dyDescent="0.3">
      <c r="A14" s="5" t="s">
        <v>3</v>
      </c>
      <c r="B14" s="6"/>
      <c r="C14" s="6"/>
      <c r="D14" s="6"/>
      <c r="E14" s="6"/>
      <c r="F14" s="6"/>
      <c r="H14" s="13">
        <v>195557879</v>
      </c>
      <c r="I14" s="13"/>
    </row>
    <row r="15" spans="1:11" ht="18.75" x14ac:dyDescent="0.3">
      <c r="A15" s="7" t="s">
        <v>4</v>
      </c>
      <c r="B15" s="8"/>
      <c r="C15" s="8"/>
      <c r="D15" s="8"/>
      <c r="E15" s="8"/>
      <c r="F15" s="8"/>
      <c r="H15" s="14">
        <v>68493600</v>
      </c>
      <c r="I15" s="14"/>
    </row>
    <row r="16" spans="1:1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8.75" x14ac:dyDescent="0.3">
      <c r="A17" s="9" t="s">
        <v>5</v>
      </c>
      <c r="B17" s="10"/>
      <c r="C17" s="10"/>
      <c r="D17" s="10"/>
      <c r="E17" s="10"/>
      <c r="F17" s="10"/>
      <c r="H17" s="2"/>
      <c r="I17" s="11">
        <f>H15/H14*100</f>
        <v>35.024720226179177</v>
      </c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8.75" x14ac:dyDescent="0.3">
      <c r="A21" s="4" t="s">
        <v>6</v>
      </c>
      <c r="B21" s="2"/>
      <c r="C21" s="2"/>
      <c r="D21" s="2"/>
      <c r="E21" s="2"/>
      <c r="F21" s="2"/>
      <c r="G21" s="2"/>
      <c r="H21" s="2"/>
      <c r="I21" s="2"/>
    </row>
    <row r="22" spans="1:9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8.75" x14ac:dyDescent="0.3">
      <c r="A23" s="5" t="s">
        <v>3</v>
      </c>
      <c r="B23" s="6"/>
      <c r="C23" s="6"/>
      <c r="D23" s="6"/>
      <c r="E23" s="6"/>
      <c r="F23" s="6"/>
      <c r="H23" s="13">
        <v>208420029</v>
      </c>
      <c r="I23" s="13"/>
    </row>
    <row r="24" spans="1:9" ht="18.75" x14ac:dyDescent="0.3">
      <c r="A24" s="7" t="s">
        <v>4</v>
      </c>
      <c r="B24" s="8"/>
      <c r="C24" s="8"/>
      <c r="D24" s="8"/>
      <c r="E24" s="8"/>
      <c r="F24" s="8"/>
      <c r="H24" s="14">
        <v>45280765</v>
      </c>
      <c r="I24" s="14"/>
    </row>
    <row r="25" spans="1:9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8.75" x14ac:dyDescent="0.3">
      <c r="A26" s="9" t="s">
        <v>5</v>
      </c>
      <c r="B26" s="10"/>
      <c r="C26" s="10"/>
      <c r="D26" s="10"/>
      <c r="E26" s="10"/>
      <c r="F26" s="10"/>
      <c r="H26" s="12">
        <f>H24/H23*100</f>
        <v>21.725726273649066</v>
      </c>
      <c r="I26" s="1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8.75" x14ac:dyDescent="0.3">
      <c r="A30" s="4" t="s">
        <v>7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8.75" x14ac:dyDescent="0.3">
      <c r="A32" s="5" t="s">
        <v>3</v>
      </c>
      <c r="B32" s="6"/>
      <c r="C32" s="6"/>
      <c r="D32" s="6"/>
      <c r="E32" s="6"/>
      <c r="F32" s="6"/>
      <c r="H32" s="13">
        <f>+H14-H23</f>
        <v>-12862150</v>
      </c>
      <c r="I32" s="13"/>
    </row>
    <row r="33" spans="1:9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8.75" x14ac:dyDescent="0.3">
      <c r="A34" s="7" t="s">
        <v>4</v>
      </c>
      <c r="B34" s="8"/>
      <c r="C34" s="8"/>
      <c r="D34" s="8"/>
      <c r="E34" s="8"/>
      <c r="F34" s="8"/>
      <c r="H34" s="14">
        <v>23212835</v>
      </c>
      <c r="I34" s="14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8.75" x14ac:dyDescent="0.3">
      <c r="A37" s="4" t="s">
        <v>9</v>
      </c>
    </row>
    <row r="39" spans="1:9" x14ac:dyDescent="0.25">
      <c r="A39" s="15" t="s">
        <v>13</v>
      </c>
      <c r="B39" s="15"/>
      <c r="C39" s="15"/>
      <c r="D39" s="15"/>
      <c r="E39" s="15"/>
      <c r="F39" s="15"/>
      <c r="G39" s="15"/>
      <c r="H39" s="15"/>
      <c r="I39" s="15"/>
    </row>
    <row r="40" spans="1:9" x14ac:dyDescent="0.25">
      <c r="A40" s="16" t="s">
        <v>10</v>
      </c>
      <c r="B40" s="16"/>
      <c r="C40" s="16"/>
      <c r="D40" s="16"/>
      <c r="E40" s="16"/>
      <c r="F40" s="16"/>
      <c r="G40" s="16"/>
      <c r="H40" s="16"/>
      <c r="I40" s="16"/>
    </row>
  </sheetData>
  <mergeCells count="15">
    <mergeCell ref="A1:I1"/>
    <mergeCell ref="A2:I2"/>
    <mergeCell ref="A3:I3"/>
    <mergeCell ref="A7:I7"/>
    <mergeCell ref="A8:I8"/>
    <mergeCell ref="A9:I9"/>
    <mergeCell ref="H14:I14"/>
    <mergeCell ref="H15:I15"/>
    <mergeCell ref="H23:I23"/>
    <mergeCell ref="H24:I24"/>
    <mergeCell ref="H26:I26"/>
    <mergeCell ref="H32:I32"/>
    <mergeCell ref="H34:I34"/>
    <mergeCell ref="A39:I39"/>
    <mergeCell ref="A40:I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workbookViewId="0">
      <selection activeCell="K21" sqref="K21"/>
    </sheetView>
  </sheetViews>
  <sheetFormatPr defaultRowHeight="15" x14ac:dyDescent="0.25"/>
  <cols>
    <col min="6" max="6" width="9.140625" customWidth="1"/>
    <col min="7" max="7" width="13.42578125" bestFit="1" customWidth="1"/>
  </cols>
  <sheetData>
    <row r="1" spans="1:11" ht="36" x14ac:dyDescent="0.55000000000000004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1" ht="36" x14ac:dyDescent="0.55000000000000004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1" ht="36" x14ac:dyDescent="0.55000000000000004">
      <c r="A3" s="18" t="s">
        <v>12</v>
      </c>
      <c r="B3" s="18"/>
      <c r="C3" s="18"/>
      <c r="D3" s="18"/>
      <c r="E3" s="18"/>
      <c r="F3" s="18"/>
      <c r="G3" s="18"/>
      <c r="H3" s="18"/>
      <c r="I3" s="18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7" spans="1:11" ht="15.75" customHeight="1" x14ac:dyDescent="0.25">
      <c r="A7" s="19" t="s">
        <v>15</v>
      </c>
      <c r="B7" s="19"/>
      <c r="C7" s="19"/>
      <c r="D7" s="19"/>
      <c r="E7" s="19"/>
      <c r="F7" s="19"/>
      <c r="G7" s="19"/>
      <c r="H7" s="19"/>
      <c r="I7" s="19"/>
      <c r="J7" s="2"/>
      <c r="K7" s="2"/>
    </row>
    <row r="8" spans="1:11" ht="15.75" x14ac:dyDescent="0.25">
      <c r="A8" s="20" t="s">
        <v>16</v>
      </c>
      <c r="B8" s="20"/>
      <c r="C8" s="20"/>
      <c r="D8" s="20"/>
      <c r="E8" s="20"/>
      <c r="F8" s="20"/>
      <c r="G8" s="20"/>
      <c r="H8" s="20"/>
      <c r="I8" s="20"/>
      <c r="J8" s="3"/>
      <c r="K8" s="3"/>
    </row>
    <row r="9" spans="1:11" x14ac:dyDescent="0.25">
      <c r="A9" s="17"/>
      <c r="B9" s="17"/>
      <c r="C9" s="17"/>
      <c r="D9" s="17"/>
      <c r="E9" s="17"/>
      <c r="F9" s="17"/>
      <c r="G9" s="17"/>
      <c r="H9" s="17"/>
      <c r="I9" s="17"/>
    </row>
    <row r="12" spans="1:11" ht="18.75" x14ac:dyDescent="0.3">
      <c r="A12" s="4" t="s">
        <v>2</v>
      </c>
      <c r="B12" s="2"/>
      <c r="C12" s="2"/>
      <c r="D12" s="2"/>
      <c r="E12" s="2"/>
      <c r="F12" s="2"/>
      <c r="G12" s="2"/>
      <c r="H12" s="2"/>
      <c r="I12" s="2"/>
    </row>
    <row r="13" spans="1:1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1" ht="18.75" x14ac:dyDescent="0.3">
      <c r="A14" s="5" t="s">
        <v>3</v>
      </c>
      <c r="B14" s="6"/>
      <c r="C14" s="6"/>
      <c r="D14" s="6"/>
      <c r="E14" s="6"/>
      <c r="F14" s="6"/>
      <c r="H14" s="13">
        <v>197578329</v>
      </c>
      <c r="I14" s="13"/>
    </row>
    <row r="15" spans="1:11" ht="18.75" x14ac:dyDescent="0.3">
      <c r="A15" s="7" t="s">
        <v>17</v>
      </c>
      <c r="B15" s="8"/>
      <c r="C15" s="8"/>
      <c r="D15" s="8"/>
      <c r="E15" s="8"/>
      <c r="F15" s="8"/>
      <c r="H15" s="14">
        <v>117678932</v>
      </c>
      <c r="I15" s="14"/>
    </row>
    <row r="16" spans="1:1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8.75" x14ac:dyDescent="0.3">
      <c r="A17" s="9" t="s">
        <v>5</v>
      </c>
      <c r="B17" s="10"/>
      <c r="C17" s="10"/>
      <c r="D17" s="10"/>
      <c r="E17" s="10"/>
      <c r="F17" s="10"/>
      <c r="H17" s="2"/>
      <c r="I17" s="11">
        <f>H15/H14*100</f>
        <v>59.560647463518123</v>
      </c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8.75" x14ac:dyDescent="0.3">
      <c r="A21" s="4" t="s">
        <v>6</v>
      </c>
      <c r="B21" s="2"/>
      <c r="C21" s="2"/>
      <c r="D21" s="2"/>
      <c r="E21" s="2"/>
      <c r="F21" s="2"/>
      <c r="G21" s="2"/>
      <c r="H21" s="2"/>
      <c r="I21" s="2"/>
    </row>
    <row r="22" spans="1:9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8.75" x14ac:dyDescent="0.3">
      <c r="A23" s="5" t="s">
        <v>3</v>
      </c>
      <c r="B23" s="6"/>
      <c r="C23" s="6"/>
      <c r="D23" s="6"/>
      <c r="E23" s="6"/>
      <c r="F23" s="6"/>
      <c r="H23" s="13">
        <v>212205999</v>
      </c>
      <c r="I23" s="13"/>
    </row>
    <row r="24" spans="1:9" ht="18.75" x14ac:dyDescent="0.3">
      <c r="A24" s="7" t="s">
        <v>17</v>
      </c>
      <c r="B24" s="8"/>
      <c r="C24" s="8"/>
      <c r="D24" s="8"/>
      <c r="E24" s="8"/>
      <c r="F24" s="8"/>
      <c r="H24" s="14">
        <v>85109850</v>
      </c>
      <c r="I24" s="14"/>
    </row>
    <row r="25" spans="1:9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8.75" x14ac:dyDescent="0.3">
      <c r="A26" s="9" t="s">
        <v>5</v>
      </c>
      <c r="B26" s="10"/>
      <c r="C26" s="10"/>
      <c r="D26" s="10"/>
      <c r="E26" s="10"/>
      <c r="F26" s="10"/>
      <c r="H26" s="12">
        <f>H24/H23*100</f>
        <v>40.107183774762184</v>
      </c>
      <c r="I26" s="1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8.75" x14ac:dyDescent="0.3">
      <c r="A30" s="4" t="s">
        <v>7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8.75" x14ac:dyDescent="0.3">
      <c r="A32" s="5" t="s">
        <v>3</v>
      </c>
      <c r="B32" s="6"/>
      <c r="C32" s="6"/>
      <c r="D32" s="6"/>
      <c r="E32" s="6"/>
      <c r="F32" s="6"/>
      <c r="H32" s="13">
        <f>+H14-H23</f>
        <v>-14627670</v>
      </c>
      <c r="I32" s="13"/>
    </row>
    <row r="33" spans="1:9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8.75" x14ac:dyDescent="0.3">
      <c r="A34" s="7" t="s">
        <v>17</v>
      </c>
      <c r="B34" s="8"/>
      <c r="C34" s="8"/>
      <c r="D34" s="8"/>
      <c r="E34" s="8"/>
      <c r="F34" s="8"/>
      <c r="H34" s="14">
        <f>H15-H24</f>
        <v>32569082</v>
      </c>
      <c r="I34" s="14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8.75" x14ac:dyDescent="0.3">
      <c r="A37" s="4" t="s">
        <v>9</v>
      </c>
    </row>
    <row r="39" spans="1:9" x14ac:dyDescent="0.25">
      <c r="A39" s="15" t="s">
        <v>14</v>
      </c>
      <c r="B39" s="15"/>
      <c r="C39" s="15"/>
      <c r="D39" s="15"/>
      <c r="E39" s="15"/>
      <c r="F39" s="15"/>
      <c r="G39" s="15"/>
      <c r="H39" s="15"/>
      <c r="I39" s="15"/>
    </row>
    <row r="40" spans="1:9" x14ac:dyDescent="0.25">
      <c r="A40" s="16" t="s">
        <v>10</v>
      </c>
      <c r="B40" s="16"/>
      <c r="C40" s="16"/>
      <c r="D40" s="16"/>
      <c r="E40" s="16"/>
      <c r="F40" s="16"/>
      <c r="G40" s="16"/>
      <c r="H40" s="16"/>
      <c r="I40" s="16"/>
    </row>
  </sheetData>
  <mergeCells count="15">
    <mergeCell ref="A1:I1"/>
    <mergeCell ref="A2:I2"/>
    <mergeCell ref="A3:I3"/>
    <mergeCell ref="A39:I39"/>
    <mergeCell ref="A40:I40"/>
    <mergeCell ref="A7:I7"/>
    <mergeCell ref="A8:I8"/>
    <mergeCell ref="A9:I9"/>
    <mergeCell ref="H14:I14"/>
    <mergeCell ref="H15:I15"/>
    <mergeCell ref="H23:I23"/>
    <mergeCell ref="H24:I24"/>
    <mergeCell ref="H26:I26"/>
    <mergeCell ref="H32:I32"/>
    <mergeCell ref="H34:I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tabSelected="1" topLeftCell="A22" workbookViewId="0">
      <selection activeCell="H35" sqref="H35"/>
    </sheetView>
  </sheetViews>
  <sheetFormatPr defaultRowHeight="15" x14ac:dyDescent="0.25"/>
  <cols>
    <col min="6" max="6" width="9.140625" customWidth="1"/>
    <col min="7" max="7" width="13.42578125" bestFit="1" customWidth="1"/>
  </cols>
  <sheetData>
    <row r="1" spans="1:11" ht="36" x14ac:dyDescent="0.55000000000000004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1" ht="36" x14ac:dyDescent="0.55000000000000004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1" ht="36" x14ac:dyDescent="0.55000000000000004">
      <c r="A3" s="18" t="s">
        <v>18</v>
      </c>
      <c r="B3" s="18"/>
      <c r="C3" s="18"/>
      <c r="D3" s="18"/>
      <c r="E3" s="18"/>
      <c r="F3" s="18"/>
      <c r="G3" s="18"/>
      <c r="H3" s="18"/>
      <c r="I3" s="18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7" spans="1:11" ht="15.75" customHeight="1" x14ac:dyDescent="0.25">
      <c r="A7" s="19" t="s">
        <v>15</v>
      </c>
      <c r="B7" s="19"/>
      <c r="C7" s="19"/>
      <c r="D7" s="19"/>
      <c r="E7" s="19"/>
      <c r="F7" s="19"/>
      <c r="G7" s="19"/>
      <c r="H7" s="19"/>
      <c r="I7" s="19"/>
      <c r="J7" s="2"/>
      <c r="K7" s="2"/>
    </row>
    <row r="8" spans="1:11" ht="15.75" x14ac:dyDescent="0.25">
      <c r="A8" s="20" t="s">
        <v>16</v>
      </c>
      <c r="B8" s="20"/>
      <c r="C8" s="20"/>
      <c r="D8" s="20"/>
      <c r="E8" s="20"/>
      <c r="F8" s="20"/>
      <c r="G8" s="20"/>
      <c r="H8" s="20"/>
      <c r="I8" s="20"/>
      <c r="J8" s="3"/>
      <c r="K8" s="3"/>
    </row>
    <row r="9" spans="1:11" x14ac:dyDescent="0.25">
      <c r="A9" s="17"/>
      <c r="B9" s="17"/>
      <c r="C9" s="17"/>
      <c r="D9" s="17"/>
      <c r="E9" s="17"/>
      <c r="F9" s="17"/>
      <c r="G9" s="17"/>
      <c r="H9" s="17"/>
      <c r="I9" s="17"/>
    </row>
    <row r="12" spans="1:11" ht="18.75" x14ac:dyDescent="0.3">
      <c r="A12" s="4" t="s">
        <v>2</v>
      </c>
      <c r="B12" s="2"/>
      <c r="C12" s="2"/>
      <c r="D12" s="2"/>
      <c r="E12" s="2"/>
      <c r="F12" s="2"/>
      <c r="G12" s="2"/>
      <c r="H12" s="2"/>
      <c r="I12" s="2"/>
    </row>
    <row r="13" spans="1:1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1" ht="18.75" x14ac:dyDescent="0.3">
      <c r="A14" s="5" t="s">
        <v>3</v>
      </c>
      <c r="B14" s="6"/>
      <c r="C14" s="6"/>
      <c r="D14" s="6"/>
      <c r="E14" s="6"/>
      <c r="F14" s="6"/>
      <c r="H14" s="13">
        <v>201465161</v>
      </c>
      <c r="I14" s="13"/>
    </row>
    <row r="15" spans="1:11" ht="18.75" x14ac:dyDescent="0.3">
      <c r="A15" s="7" t="s">
        <v>19</v>
      </c>
      <c r="B15" s="8"/>
      <c r="C15" s="8"/>
      <c r="D15" s="8"/>
      <c r="E15" s="8"/>
      <c r="F15" s="8"/>
      <c r="H15" s="14">
        <v>162149130</v>
      </c>
      <c r="I15" s="14"/>
    </row>
    <row r="16" spans="1:1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8.75" x14ac:dyDescent="0.3">
      <c r="A17" s="9" t="s">
        <v>5</v>
      </c>
      <c r="B17" s="10"/>
      <c r="C17" s="10"/>
      <c r="D17" s="10"/>
      <c r="E17" s="10"/>
      <c r="F17" s="10"/>
      <c r="H17" s="2"/>
      <c r="I17" s="11">
        <f>H15/H14*100</f>
        <v>80.484947965767645</v>
      </c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8.75" x14ac:dyDescent="0.3">
      <c r="A21" s="4" t="s">
        <v>6</v>
      </c>
      <c r="B21" s="2"/>
      <c r="C21" s="2"/>
      <c r="D21" s="2"/>
      <c r="E21" s="2"/>
      <c r="F21" s="2"/>
      <c r="G21" s="2"/>
      <c r="H21" s="2"/>
      <c r="I21" s="2"/>
    </row>
    <row r="22" spans="1:9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8.75" x14ac:dyDescent="0.3">
      <c r="A23" s="5" t="s">
        <v>3</v>
      </c>
      <c r="B23" s="6"/>
      <c r="C23" s="6"/>
      <c r="D23" s="6"/>
      <c r="E23" s="6"/>
      <c r="F23" s="6"/>
      <c r="H23" s="13">
        <v>213787728</v>
      </c>
      <c r="I23" s="13"/>
    </row>
    <row r="24" spans="1:9" ht="18.75" x14ac:dyDescent="0.3">
      <c r="A24" s="7" t="s">
        <v>19</v>
      </c>
      <c r="B24" s="8"/>
      <c r="C24" s="8"/>
      <c r="D24" s="8"/>
      <c r="E24" s="8"/>
      <c r="F24" s="8"/>
      <c r="H24" s="14">
        <v>129602109</v>
      </c>
      <c r="I24" s="14"/>
    </row>
    <row r="25" spans="1:9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8.75" x14ac:dyDescent="0.3">
      <c r="A26" s="9" t="s">
        <v>5</v>
      </c>
      <c r="B26" s="10"/>
      <c r="C26" s="10"/>
      <c r="D26" s="10"/>
      <c r="E26" s="10"/>
      <c r="F26" s="10"/>
      <c r="H26" s="12">
        <f>H24/H23*100</f>
        <v>60.621865535705588</v>
      </c>
      <c r="I26" s="1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8.75" x14ac:dyDescent="0.3">
      <c r="A30" s="4" t="s">
        <v>7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8.75" x14ac:dyDescent="0.3">
      <c r="A32" s="5" t="s">
        <v>3</v>
      </c>
      <c r="B32" s="6"/>
      <c r="C32" s="6"/>
      <c r="D32" s="6"/>
      <c r="E32" s="6"/>
      <c r="F32" s="6"/>
      <c r="H32" s="13">
        <f>+H14-H23</f>
        <v>-12322567</v>
      </c>
      <c r="I32" s="13"/>
    </row>
    <row r="33" spans="1:9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8.75" x14ac:dyDescent="0.3">
      <c r="A34" s="7" t="s">
        <v>19</v>
      </c>
      <c r="B34" s="8"/>
      <c r="C34" s="8"/>
      <c r="D34" s="8"/>
      <c r="E34" s="8"/>
      <c r="F34" s="8"/>
      <c r="H34" s="14">
        <v>32547021</v>
      </c>
      <c r="I34" s="14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8.75" x14ac:dyDescent="0.3">
      <c r="A37" s="4" t="s">
        <v>9</v>
      </c>
    </row>
    <row r="39" spans="1:9" x14ac:dyDescent="0.25">
      <c r="A39" s="15" t="s">
        <v>22</v>
      </c>
      <c r="B39" s="15"/>
      <c r="C39" s="15"/>
      <c r="D39" s="15"/>
      <c r="E39" s="15"/>
      <c r="F39" s="15"/>
      <c r="G39" s="15"/>
      <c r="H39" s="15"/>
      <c r="I39" s="15"/>
    </row>
    <row r="40" spans="1:9" x14ac:dyDescent="0.25">
      <c r="A40" s="16" t="s">
        <v>10</v>
      </c>
      <c r="B40" s="16"/>
      <c r="C40" s="16"/>
      <c r="D40" s="16"/>
      <c r="E40" s="16"/>
      <c r="F40" s="16"/>
      <c r="G40" s="16"/>
      <c r="H40" s="16"/>
      <c r="I40" s="16"/>
    </row>
  </sheetData>
  <mergeCells count="15">
    <mergeCell ref="A1:I1"/>
    <mergeCell ref="A2:I2"/>
    <mergeCell ref="A3:I3"/>
    <mergeCell ref="A7:I7"/>
    <mergeCell ref="A8:I8"/>
    <mergeCell ref="A9:I9"/>
    <mergeCell ref="H14:I14"/>
    <mergeCell ref="H15:I15"/>
    <mergeCell ref="H23:I23"/>
    <mergeCell ref="H24:I24"/>
    <mergeCell ref="H26:I26"/>
    <mergeCell ref="H32:I32"/>
    <mergeCell ref="H34:I34"/>
    <mergeCell ref="A39:I39"/>
    <mergeCell ref="A40:I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0"/>
  <sheetViews>
    <sheetView workbookViewId="0">
      <selection activeCell="A39" sqref="A39:I39"/>
    </sheetView>
  </sheetViews>
  <sheetFormatPr defaultRowHeight="15" x14ac:dyDescent="0.25"/>
  <cols>
    <col min="6" max="6" width="9.140625" customWidth="1"/>
    <col min="7" max="7" width="13.42578125" bestFit="1" customWidth="1"/>
  </cols>
  <sheetData>
    <row r="1" spans="1:11" ht="36" x14ac:dyDescent="0.55000000000000004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1" ht="36" x14ac:dyDescent="0.55000000000000004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1" ht="36" x14ac:dyDescent="0.55000000000000004">
      <c r="A3" s="18" t="s">
        <v>20</v>
      </c>
      <c r="B3" s="18"/>
      <c r="C3" s="18"/>
      <c r="D3" s="18"/>
      <c r="E3" s="18"/>
      <c r="F3" s="18"/>
      <c r="G3" s="18"/>
      <c r="H3" s="18"/>
      <c r="I3" s="18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7" spans="1:11" ht="15.75" customHeight="1" x14ac:dyDescent="0.25">
      <c r="A7" s="19" t="s">
        <v>15</v>
      </c>
      <c r="B7" s="19"/>
      <c r="C7" s="19"/>
      <c r="D7" s="19"/>
      <c r="E7" s="19"/>
      <c r="F7" s="19"/>
      <c r="G7" s="19"/>
      <c r="H7" s="19"/>
      <c r="I7" s="19"/>
      <c r="J7" s="2"/>
      <c r="K7" s="2"/>
    </row>
    <row r="8" spans="1:11" ht="15.75" x14ac:dyDescent="0.25">
      <c r="A8" s="20" t="s">
        <v>16</v>
      </c>
      <c r="B8" s="20"/>
      <c r="C8" s="20"/>
      <c r="D8" s="20"/>
      <c r="E8" s="20"/>
      <c r="F8" s="20"/>
      <c r="G8" s="20"/>
      <c r="H8" s="20"/>
      <c r="I8" s="20"/>
      <c r="J8" s="3"/>
      <c r="K8" s="3"/>
    </row>
    <row r="9" spans="1:11" x14ac:dyDescent="0.25">
      <c r="A9" s="17"/>
      <c r="B9" s="17"/>
      <c r="C9" s="17"/>
      <c r="D9" s="17"/>
      <c r="E9" s="17"/>
      <c r="F9" s="17"/>
      <c r="G9" s="17"/>
      <c r="H9" s="17"/>
      <c r="I9" s="17"/>
    </row>
    <row r="12" spans="1:11" ht="18.75" x14ac:dyDescent="0.3">
      <c r="A12" s="4" t="s">
        <v>2</v>
      </c>
      <c r="B12" s="2"/>
      <c r="C12" s="2"/>
      <c r="D12" s="2"/>
      <c r="E12" s="2"/>
      <c r="F12" s="2"/>
      <c r="G12" s="2"/>
      <c r="H12" s="2"/>
      <c r="I12" s="2"/>
    </row>
    <row r="13" spans="1:1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1" ht="18.75" x14ac:dyDescent="0.3">
      <c r="A14" s="5" t="s">
        <v>3</v>
      </c>
      <c r="B14" s="6"/>
      <c r="C14" s="6"/>
      <c r="D14" s="6"/>
      <c r="E14" s="6"/>
      <c r="F14" s="6"/>
      <c r="H14" s="13">
        <v>197578329</v>
      </c>
      <c r="I14" s="13"/>
    </row>
    <row r="15" spans="1:11" ht="18.75" x14ac:dyDescent="0.3">
      <c r="A15" s="7" t="s">
        <v>8</v>
      </c>
      <c r="B15" s="8"/>
      <c r="C15" s="8"/>
      <c r="D15" s="8"/>
      <c r="E15" s="8"/>
      <c r="F15" s="8"/>
      <c r="H15" s="14">
        <v>117678932</v>
      </c>
      <c r="I15" s="14"/>
    </row>
    <row r="16" spans="1:1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8.75" x14ac:dyDescent="0.3">
      <c r="A17" s="9" t="s">
        <v>5</v>
      </c>
      <c r="B17" s="10"/>
      <c r="C17" s="10"/>
      <c r="D17" s="10"/>
      <c r="E17" s="10"/>
      <c r="F17" s="10"/>
      <c r="H17" s="2"/>
      <c r="I17" s="11">
        <f>H15/H14*100</f>
        <v>59.560647463518123</v>
      </c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8.75" x14ac:dyDescent="0.3">
      <c r="A21" s="4" t="s">
        <v>6</v>
      </c>
      <c r="B21" s="2"/>
      <c r="C21" s="2"/>
      <c r="D21" s="2"/>
      <c r="E21" s="2"/>
      <c r="F21" s="2"/>
      <c r="G21" s="2"/>
      <c r="H21" s="2"/>
      <c r="I21" s="2"/>
    </row>
    <row r="22" spans="1:9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8.75" x14ac:dyDescent="0.3">
      <c r="A23" s="5" t="s">
        <v>3</v>
      </c>
      <c r="B23" s="6"/>
      <c r="C23" s="6"/>
      <c r="D23" s="6"/>
      <c r="E23" s="6"/>
      <c r="F23" s="6"/>
      <c r="H23" s="13">
        <v>212205999</v>
      </c>
      <c r="I23" s="13"/>
    </row>
    <row r="24" spans="1:9" ht="18.75" x14ac:dyDescent="0.3">
      <c r="A24" s="7" t="s">
        <v>8</v>
      </c>
      <c r="B24" s="8"/>
      <c r="C24" s="8"/>
      <c r="D24" s="8"/>
      <c r="E24" s="8"/>
      <c r="F24" s="8"/>
      <c r="H24" s="14">
        <v>85109850</v>
      </c>
      <c r="I24" s="14"/>
    </row>
    <row r="25" spans="1:9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8.75" x14ac:dyDescent="0.3">
      <c r="A26" s="9" t="s">
        <v>5</v>
      </c>
      <c r="B26" s="10"/>
      <c r="C26" s="10"/>
      <c r="D26" s="10"/>
      <c r="E26" s="10"/>
      <c r="F26" s="10"/>
      <c r="H26" s="12">
        <f>H24/H23*100</f>
        <v>40.107183774762184</v>
      </c>
      <c r="I26" s="1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8.75" x14ac:dyDescent="0.3">
      <c r="A30" s="4" t="s">
        <v>7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8.75" x14ac:dyDescent="0.3">
      <c r="A32" s="5" t="s">
        <v>3</v>
      </c>
      <c r="B32" s="6"/>
      <c r="C32" s="6"/>
      <c r="D32" s="6"/>
      <c r="E32" s="6"/>
      <c r="F32" s="6"/>
      <c r="H32" s="13">
        <f>+H14-H23</f>
        <v>-14627670</v>
      </c>
      <c r="I32" s="13"/>
    </row>
    <row r="33" spans="1:9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8.75" x14ac:dyDescent="0.3">
      <c r="A34" s="7" t="s">
        <v>8</v>
      </c>
      <c r="B34" s="8"/>
      <c r="C34" s="8"/>
      <c r="D34" s="8"/>
      <c r="E34" s="8"/>
      <c r="F34" s="8"/>
      <c r="H34" s="14">
        <f>H15-H24</f>
        <v>32569082</v>
      </c>
      <c r="I34" s="14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8.75" x14ac:dyDescent="0.3">
      <c r="A37" s="4" t="s">
        <v>9</v>
      </c>
    </row>
    <row r="39" spans="1:9" x14ac:dyDescent="0.25">
      <c r="A39" s="15" t="s">
        <v>21</v>
      </c>
      <c r="B39" s="15"/>
      <c r="C39" s="15"/>
      <c r="D39" s="15"/>
      <c r="E39" s="15"/>
      <c r="F39" s="15"/>
      <c r="G39" s="15"/>
      <c r="H39" s="15"/>
      <c r="I39" s="15"/>
    </row>
    <row r="40" spans="1:9" x14ac:dyDescent="0.25">
      <c r="A40" s="16" t="s">
        <v>10</v>
      </c>
      <c r="B40" s="16"/>
      <c r="C40" s="16"/>
      <c r="D40" s="16"/>
      <c r="E40" s="16"/>
      <c r="F40" s="16"/>
      <c r="G40" s="16"/>
      <c r="H40" s="16"/>
      <c r="I40" s="16"/>
    </row>
  </sheetData>
  <mergeCells count="15">
    <mergeCell ref="A1:I1"/>
    <mergeCell ref="A2:I2"/>
    <mergeCell ref="A3:I3"/>
    <mergeCell ref="A7:I7"/>
    <mergeCell ref="A8:I8"/>
    <mergeCell ref="A9:I9"/>
    <mergeCell ref="H14:I14"/>
    <mergeCell ref="H15:I15"/>
    <mergeCell ref="H23:I23"/>
    <mergeCell ref="H24:I24"/>
    <mergeCell ref="H26:I26"/>
    <mergeCell ref="H32:I32"/>
    <mergeCell ref="H34:I34"/>
    <mergeCell ref="A39:I39"/>
    <mergeCell ref="A40:I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 kw 2025</vt:lpstr>
      <vt:lpstr>II kw 2025</vt:lpstr>
      <vt:lpstr>III kw 2025</vt:lpstr>
      <vt:lpstr>IV kw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2025-10-20T09:57:55Z</dcterms:modified>
</cp:coreProperties>
</file>